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codeName="ThisWorkbook" defaultThemeVersion="166925"/>
  <mc:AlternateContent xmlns:mc="http://schemas.openxmlformats.org/markup-compatibility/2006">
    <mc:Choice Requires="x15">
      <x15ac:absPath xmlns:x15ac="http://schemas.microsoft.com/office/spreadsheetml/2010/11/ac" url="C:\Users\Ehsan\Desktop\EULA 2\"/>
    </mc:Choice>
  </mc:AlternateContent>
  <xr:revisionPtr revIDLastSave="0" documentId="13_ncr:1_{F766EB5F-6AC2-4288-BBDE-6D064155E9D6}" xr6:coauthVersionLast="40" xr6:coauthVersionMax="40" xr10:uidLastSave="{00000000-0000-0000-0000-000000000000}"/>
  <workbookProtection workbookPassword="8662" lockStructure="1"/>
  <bookViews>
    <workbookView xWindow="0" yWindow="0" windowWidth="28800" windowHeight="12165" xr2:uid="{8C693C10-977D-4D60-AA2B-6D83E3CB6B4E}"/>
  </bookViews>
  <sheets>
    <sheet name="Categories" sheetId="4" r:id="rId1"/>
    <sheet name="Inventory" sheetId="1" r:id="rId2"/>
    <sheet name="Menu" sheetId="3" r:id="rId3"/>
    <sheet name="Help" sheetId="8" r:id="rId4"/>
    <sheet name="EULA" sheetId="7" r:id="rId5"/>
  </sheets>
  <definedNames>
    <definedName name="_xlnm._FilterDatabase" localSheetId="1" hidden="1">Inventory!$A$1:$F$100</definedName>
    <definedName name="_xlnm._FilterDatabase" localSheetId="2" hidden="1">Menu!$A$4:$Y$4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7" l="1"/>
  <c r="Y7" i="3" l="1"/>
  <c r="Y5" i="3"/>
  <c r="Y6" i="3"/>
  <c r="Y10" i="3"/>
  <c r="Y11" i="3"/>
  <c r="Y12" i="3"/>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0" i="3"/>
  <c r="Y101" i="3"/>
  <c r="Y102" i="3"/>
  <c r="Y103" i="3"/>
  <c r="M7" i="3" l="1"/>
  <c r="P7" i="3"/>
  <c r="S7" i="3"/>
  <c r="V7" i="3"/>
  <c r="M5" i="3"/>
  <c r="P5" i="3"/>
  <c r="S5" i="3"/>
  <c r="V5" i="3"/>
  <c r="M6" i="3"/>
  <c r="P6" i="3"/>
  <c r="S6" i="3"/>
  <c r="V6" i="3"/>
  <c r="S10" i="3"/>
  <c r="V10" i="3"/>
  <c r="J11" i="3"/>
  <c r="M11" i="3"/>
  <c r="P11" i="3"/>
  <c r="S11" i="3"/>
  <c r="V11" i="3"/>
  <c r="J12" i="3"/>
  <c r="M12" i="3"/>
  <c r="P12" i="3"/>
  <c r="S12" i="3"/>
  <c r="V12" i="3"/>
  <c r="J13" i="3"/>
  <c r="M13" i="3"/>
  <c r="P13" i="3"/>
  <c r="S13" i="3"/>
  <c r="V13" i="3"/>
  <c r="J14" i="3"/>
  <c r="M14" i="3"/>
  <c r="P14" i="3"/>
  <c r="S14" i="3"/>
  <c r="V14" i="3"/>
  <c r="J15" i="3"/>
  <c r="M15" i="3"/>
  <c r="P15" i="3"/>
  <c r="S15" i="3"/>
  <c r="V15" i="3"/>
  <c r="J16" i="3"/>
  <c r="M16" i="3"/>
  <c r="P16" i="3"/>
  <c r="S16" i="3"/>
  <c r="V16" i="3"/>
  <c r="J17" i="3"/>
  <c r="M17" i="3"/>
  <c r="P17" i="3"/>
  <c r="S17" i="3"/>
  <c r="V17" i="3"/>
  <c r="J18" i="3"/>
  <c r="M18" i="3"/>
  <c r="P18" i="3"/>
  <c r="S18" i="3"/>
  <c r="V18" i="3"/>
  <c r="J19" i="3"/>
  <c r="M19" i="3"/>
  <c r="P19" i="3"/>
  <c r="S19" i="3"/>
  <c r="V19" i="3"/>
  <c r="J20" i="3"/>
  <c r="M20" i="3"/>
  <c r="P20" i="3"/>
  <c r="S20" i="3"/>
  <c r="V20" i="3"/>
  <c r="J21" i="3"/>
  <c r="M21" i="3"/>
  <c r="P21" i="3"/>
  <c r="S21" i="3"/>
  <c r="V21" i="3"/>
  <c r="J22" i="3"/>
  <c r="M22" i="3"/>
  <c r="P22" i="3"/>
  <c r="S22" i="3"/>
  <c r="V22" i="3"/>
  <c r="J23" i="3"/>
  <c r="M23" i="3"/>
  <c r="P23" i="3"/>
  <c r="S23" i="3"/>
  <c r="V23" i="3"/>
  <c r="J24" i="3"/>
  <c r="M24" i="3"/>
  <c r="P24" i="3"/>
  <c r="S24" i="3"/>
  <c r="V24" i="3"/>
  <c r="J25" i="3"/>
  <c r="M25" i="3"/>
  <c r="P25" i="3"/>
  <c r="S25" i="3"/>
  <c r="V25" i="3"/>
  <c r="J26" i="3"/>
  <c r="M26" i="3"/>
  <c r="P26" i="3"/>
  <c r="S26" i="3"/>
  <c r="V26" i="3"/>
  <c r="J27" i="3"/>
  <c r="M27" i="3"/>
  <c r="P27" i="3"/>
  <c r="S27" i="3"/>
  <c r="V27" i="3"/>
  <c r="J28" i="3"/>
  <c r="M28" i="3"/>
  <c r="P28" i="3"/>
  <c r="S28" i="3"/>
  <c r="V28" i="3"/>
  <c r="J29" i="3"/>
  <c r="M29" i="3"/>
  <c r="P29" i="3"/>
  <c r="S29" i="3"/>
  <c r="V29" i="3"/>
  <c r="J30" i="3"/>
  <c r="M30" i="3"/>
  <c r="P30" i="3"/>
  <c r="S30" i="3"/>
  <c r="V30" i="3"/>
  <c r="J31" i="3"/>
  <c r="M31" i="3"/>
  <c r="P31" i="3"/>
  <c r="S31" i="3"/>
  <c r="V31" i="3"/>
  <c r="J32" i="3"/>
  <c r="M32" i="3"/>
  <c r="P32" i="3"/>
  <c r="S32" i="3"/>
  <c r="V32" i="3"/>
  <c r="J33" i="3"/>
  <c r="M33" i="3"/>
  <c r="P33" i="3"/>
  <c r="S33" i="3"/>
  <c r="V33" i="3"/>
  <c r="J34" i="3"/>
  <c r="M34" i="3"/>
  <c r="P34" i="3"/>
  <c r="S34" i="3"/>
  <c r="V34" i="3"/>
  <c r="J35" i="3"/>
  <c r="M35" i="3"/>
  <c r="P35" i="3"/>
  <c r="S35" i="3"/>
  <c r="V35" i="3"/>
  <c r="J36" i="3"/>
  <c r="M36" i="3"/>
  <c r="P36" i="3"/>
  <c r="S36" i="3"/>
  <c r="V36" i="3"/>
  <c r="J37" i="3"/>
  <c r="M37" i="3"/>
  <c r="P37" i="3"/>
  <c r="S37" i="3"/>
  <c r="V37" i="3"/>
  <c r="J38" i="3"/>
  <c r="M38" i="3"/>
  <c r="P38" i="3"/>
  <c r="S38" i="3"/>
  <c r="V38" i="3"/>
  <c r="J39" i="3"/>
  <c r="M39" i="3"/>
  <c r="P39" i="3"/>
  <c r="S39" i="3"/>
  <c r="V39" i="3"/>
  <c r="J40" i="3"/>
  <c r="M40" i="3"/>
  <c r="P40" i="3"/>
  <c r="S40" i="3"/>
  <c r="V40" i="3"/>
  <c r="J41" i="3"/>
  <c r="M41" i="3"/>
  <c r="P41" i="3"/>
  <c r="S41" i="3"/>
  <c r="V41" i="3"/>
  <c r="J42" i="3"/>
  <c r="M42" i="3"/>
  <c r="P42" i="3"/>
  <c r="S42" i="3"/>
  <c r="V42" i="3"/>
  <c r="J43" i="3"/>
  <c r="M43" i="3"/>
  <c r="P43" i="3"/>
  <c r="S43" i="3"/>
  <c r="V43" i="3"/>
  <c r="J44" i="3"/>
  <c r="M44" i="3"/>
  <c r="P44" i="3"/>
  <c r="S44" i="3"/>
  <c r="V44" i="3"/>
  <c r="J45" i="3"/>
  <c r="M45" i="3"/>
  <c r="P45" i="3"/>
  <c r="S45" i="3"/>
  <c r="V45" i="3"/>
  <c r="J46" i="3"/>
  <c r="M46" i="3"/>
  <c r="P46" i="3"/>
  <c r="S46" i="3"/>
  <c r="V46" i="3"/>
  <c r="J47" i="3"/>
  <c r="M47" i="3"/>
  <c r="P47" i="3"/>
  <c r="S47" i="3"/>
  <c r="V47" i="3"/>
  <c r="J48" i="3"/>
  <c r="M48" i="3"/>
  <c r="P48" i="3"/>
  <c r="S48" i="3"/>
  <c r="V48" i="3"/>
  <c r="J49" i="3"/>
  <c r="M49" i="3"/>
  <c r="P49" i="3"/>
  <c r="S49" i="3"/>
  <c r="V49" i="3"/>
  <c r="J50" i="3"/>
  <c r="M50" i="3"/>
  <c r="P50" i="3"/>
  <c r="S50" i="3"/>
  <c r="V50" i="3"/>
  <c r="J51" i="3"/>
  <c r="M51" i="3"/>
  <c r="P51" i="3"/>
  <c r="S51" i="3"/>
  <c r="V51" i="3"/>
  <c r="J52" i="3"/>
  <c r="M52" i="3"/>
  <c r="P52" i="3"/>
  <c r="S52" i="3"/>
  <c r="V52" i="3"/>
  <c r="J53" i="3"/>
  <c r="M53" i="3"/>
  <c r="P53" i="3"/>
  <c r="S53" i="3"/>
  <c r="V53" i="3"/>
  <c r="J54" i="3"/>
  <c r="M54" i="3"/>
  <c r="P54" i="3"/>
  <c r="S54" i="3"/>
  <c r="V54" i="3"/>
  <c r="J55" i="3"/>
  <c r="M55" i="3"/>
  <c r="P55" i="3"/>
  <c r="S55" i="3"/>
  <c r="V55" i="3"/>
  <c r="J56" i="3"/>
  <c r="M56" i="3"/>
  <c r="P56" i="3"/>
  <c r="S56" i="3"/>
  <c r="V56" i="3"/>
  <c r="J57" i="3"/>
  <c r="M57" i="3"/>
  <c r="P57" i="3"/>
  <c r="S57" i="3"/>
  <c r="V57" i="3"/>
  <c r="J58" i="3"/>
  <c r="M58" i="3"/>
  <c r="P58" i="3"/>
  <c r="S58" i="3"/>
  <c r="V58" i="3"/>
  <c r="J59" i="3"/>
  <c r="M59" i="3"/>
  <c r="P59" i="3"/>
  <c r="S59" i="3"/>
  <c r="V59" i="3"/>
  <c r="J60" i="3"/>
  <c r="M60" i="3"/>
  <c r="P60" i="3"/>
  <c r="S60" i="3"/>
  <c r="V60" i="3"/>
  <c r="J61" i="3"/>
  <c r="M61" i="3"/>
  <c r="P61" i="3"/>
  <c r="S61" i="3"/>
  <c r="V61" i="3"/>
  <c r="J62" i="3"/>
  <c r="M62" i="3"/>
  <c r="P62" i="3"/>
  <c r="S62" i="3"/>
  <c r="V62" i="3"/>
  <c r="J63" i="3"/>
  <c r="M63" i="3"/>
  <c r="P63" i="3"/>
  <c r="S63" i="3"/>
  <c r="V63" i="3"/>
  <c r="J64" i="3"/>
  <c r="M64" i="3"/>
  <c r="P64" i="3"/>
  <c r="S64" i="3"/>
  <c r="V64" i="3"/>
  <c r="J65" i="3"/>
  <c r="M65" i="3"/>
  <c r="P65" i="3"/>
  <c r="S65" i="3"/>
  <c r="V65" i="3"/>
  <c r="J66" i="3"/>
  <c r="M66" i="3"/>
  <c r="P66" i="3"/>
  <c r="S66" i="3"/>
  <c r="V66" i="3"/>
  <c r="J67" i="3"/>
  <c r="M67" i="3"/>
  <c r="P67" i="3"/>
  <c r="S67" i="3"/>
  <c r="V67" i="3"/>
  <c r="J68" i="3"/>
  <c r="M68" i="3"/>
  <c r="P68" i="3"/>
  <c r="S68" i="3"/>
  <c r="V68" i="3"/>
  <c r="J69" i="3"/>
  <c r="M69" i="3"/>
  <c r="P69" i="3"/>
  <c r="S69" i="3"/>
  <c r="V69" i="3"/>
  <c r="J70" i="3"/>
  <c r="M70" i="3"/>
  <c r="P70" i="3"/>
  <c r="S70" i="3"/>
  <c r="V70" i="3"/>
  <c r="J71" i="3"/>
  <c r="M71" i="3"/>
  <c r="P71" i="3"/>
  <c r="S71" i="3"/>
  <c r="V71" i="3"/>
  <c r="J72" i="3"/>
  <c r="M72" i="3"/>
  <c r="P72" i="3"/>
  <c r="S72" i="3"/>
  <c r="V72" i="3"/>
  <c r="J73" i="3"/>
  <c r="M73" i="3"/>
  <c r="P73" i="3"/>
  <c r="S73" i="3"/>
  <c r="V73" i="3"/>
  <c r="J74" i="3"/>
  <c r="M74" i="3"/>
  <c r="P74" i="3"/>
  <c r="S74" i="3"/>
  <c r="V74" i="3"/>
  <c r="J75" i="3"/>
  <c r="M75" i="3"/>
  <c r="P75" i="3"/>
  <c r="S75" i="3"/>
  <c r="V75" i="3"/>
  <c r="J76" i="3"/>
  <c r="M76" i="3"/>
  <c r="P76" i="3"/>
  <c r="S76" i="3"/>
  <c r="V76" i="3"/>
  <c r="J77" i="3"/>
  <c r="M77" i="3"/>
  <c r="P77" i="3"/>
  <c r="S77" i="3"/>
  <c r="V77" i="3"/>
  <c r="J78" i="3"/>
  <c r="M78" i="3"/>
  <c r="P78" i="3"/>
  <c r="S78" i="3"/>
  <c r="V78" i="3"/>
  <c r="J79" i="3"/>
  <c r="M79" i="3"/>
  <c r="P79" i="3"/>
  <c r="S79" i="3"/>
  <c r="V79" i="3"/>
  <c r="J80" i="3"/>
  <c r="M80" i="3"/>
  <c r="P80" i="3"/>
  <c r="S80" i="3"/>
  <c r="V80" i="3"/>
  <c r="J81" i="3"/>
  <c r="M81" i="3"/>
  <c r="P81" i="3"/>
  <c r="S81" i="3"/>
  <c r="V81" i="3"/>
  <c r="J82" i="3"/>
  <c r="M82" i="3"/>
  <c r="P82" i="3"/>
  <c r="S82" i="3"/>
  <c r="V82" i="3"/>
  <c r="J83" i="3"/>
  <c r="M83" i="3"/>
  <c r="P83" i="3"/>
  <c r="S83" i="3"/>
  <c r="V83" i="3"/>
  <c r="J84" i="3"/>
  <c r="M84" i="3"/>
  <c r="P84" i="3"/>
  <c r="S84" i="3"/>
  <c r="V84" i="3"/>
  <c r="J85" i="3"/>
  <c r="M85" i="3"/>
  <c r="P85" i="3"/>
  <c r="S85" i="3"/>
  <c r="V85" i="3"/>
  <c r="J86" i="3"/>
  <c r="M86" i="3"/>
  <c r="P86" i="3"/>
  <c r="S86" i="3"/>
  <c r="V86" i="3"/>
  <c r="J87" i="3"/>
  <c r="M87" i="3"/>
  <c r="P87" i="3"/>
  <c r="S87" i="3"/>
  <c r="V87" i="3"/>
  <c r="J88" i="3"/>
  <c r="M88" i="3"/>
  <c r="P88" i="3"/>
  <c r="S88" i="3"/>
  <c r="V88" i="3"/>
  <c r="J89" i="3"/>
  <c r="M89" i="3"/>
  <c r="P89" i="3"/>
  <c r="S89" i="3"/>
  <c r="V89" i="3"/>
  <c r="J90" i="3"/>
  <c r="M90" i="3"/>
  <c r="P90" i="3"/>
  <c r="S90" i="3"/>
  <c r="V90" i="3"/>
  <c r="J91" i="3"/>
  <c r="M91" i="3"/>
  <c r="P91" i="3"/>
  <c r="S91" i="3"/>
  <c r="V91" i="3"/>
  <c r="J92" i="3"/>
  <c r="M92" i="3"/>
  <c r="P92" i="3"/>
  <c r="S92" i="3"/>
  <c r="V92" i="3"/>
  <c r="J93" i="3"/>
  <c r="M93" i="3"/>
  <c r="P93" i="3"/>
  <c r="S93" i="3"/>
  <c r="V93" i="3"/>
  <c r="J94" i="3"/>
  <c r="M94" i="3"/>
  <c r="P94" i="3"/>
  <c r="S94" i="3"/>
  <c r="V94" i="3"/>
  <c r="J95" i="3"/>
  <c r="M95" i="3"/>
  <c r="P95" i="3"/>
  <c r="S95" i="3"/>
  <c r="V95" i="3"/>
  <c r="J96" i="3"/>
  <c r="M96" i="3"/>
  <c r="P96" i="3"/>
  <c r="S96" i="3"/>
  <c r="V96" i="3"/>
  <c r="J97" i="3"/>
  <c r="M97" i="3"/>
  <c r="P97" i="3"/>
  <c r="S97" i="3"/>
  <c r="V97" i="3"/>
  <c r="J98" i="3"/>
  <c r="M98" i="3"/>
  <c r="P98" i="3"/>
  <c r="S98" i="3"/>
  <c r="V98" i="3"/>
  <c r="J99" i="3"/>
  <c r="M99" i="3"/>
  <c r="P99" i="3"/>
  <c r="S99" i="3"/>
  <c r="V99" i="3"/>
  <c r="J100" i="3"/>
  <c r="M100" i="3"/>
  <c r="P100" i="3"/>
  <c r="S100" i="3"/>
  <c r="V100" i="3"/>
  <c r="J101" i="3"/>
  <c r="M101" i="3"/>
  <c r="P101" i="3"/>
  <c r="S101" i="3"/>
  <c r="V101" i="3"/>
  <c r="J102" i="3"/>
  <c r="M102" i="3"/>
  <c r="P102" i="3"/>
  <c r="S102" i="3"/>
  <c r="V102" i="3"/>
  <c r="J103" i="3"/>
  <c r="M103" i="3"/>
  <c r="P103" i="3"/>
  <c r="S103" i="3"/>
  <c r="V103" i="3"/>
  <c r="F96" i="1"/>
  <c r="F97" i="1"/>
  <c r="F98" i="1"/>
  <c r="F99" i="1"/>
  <c r="F100" i="1"/>
  <c r="F3" i="1"/>
  <c r="P8" i="3" s="1"/>
  <c r="F4" i="1"/>
  <c r="J8" i="3" s="1"/>
  <c r="F5" i="1"/>
  <c r="P9" i="3" s="1"/>
  <c r="F6" i="1"/>
  <c r="M9" i="3" s="1"/>
  <c r="F7" i="1"/>
  <c r="V9" i="3" s="1"/>
  <c r="F8" i="1"/>
  <c r="F9" i="1"/>
  <c r="J7" i="3" s="1"/>
  <c r="F10" i="1"/>
  <c r="J5" i="3" s="1"/>
  <c r="F11" i="1"/>
  <c r="J10" i="3" s="1"/>
  <c r="F12" i="1"/>
  <c r="M10" i="3" s="1"/>
  <c r="F13" i="1"/>
  <c r="P10" i="3" s="1"/>
  <c r="F2" i="1"/>
  <c r="J6" i="3" l="1"/>
  <c r="V8" i="3"/>
  <c r="S8" i="3"/>
  <c r="S9" i="3"/>
  <c r="J9" i="3"/>
  <c r="Y9" i="3"/>
  <c r="Y8" i="3"/>
  <c r="D100" i="3"/>
  <c r="E100" i="3" s="1"/>
  <c r="D68" i="3"/>
  <c r="E68" i="3" s="1"/>
  <c r="D56" i="3"/>
  <c r="E56" i="3" s="1"/>
  <c r="D36" i="3"/>
  <c r="F36" i="3" s="1"/>
  <c r="D64" i="3"/>
  <c r="F64" i="3" s="1"/>
  <c r="D5" i="3"/>
  <c r="M8" i="3"/>
  <c r="D7" i="3"/>
  <c r="D80" i="3"/>
  <c r="E80" i="3" s="1"/>
  <c r="D60" i="3"/>
  <c r="F60" i="3" s="1"/>
  <c r="D76" i="3"/>
  <c r="F76" i="3" s="1"/>
  <c r="D52" i="3"/>
  <c r="F52" i="3" s="1"/>
  <c r="D48" i="3"/>
  <c r="E48" i="3" s="1"/>
  <c r="D44" i="3"/>
  <c r="F44" i="3" s="1"/>
  <c r="D40" i="3"/>
  <c r="F40" i="3" s="1"/>
  <c r="D32" i="3"/>
  <c r="E32" i="3" s="1"/>
  <c r="D28" i="3"/>
  <c r="F28" i="3" s="1"/>
  <c r="D24" i="3"/>
  <c r="F24" i="3" s="1"/>
  <c r="D20" i="3"/>
  <c r="F20" i="3" s="1"/>
  <c r="D16" i="3"/>
  <c r="F16" i="3" s="1"/>
  <c r="D96" i="3"/>
  <c r="F96" i="3" s="1"/>
  <c r="D92" i="3"/>
  <c r="E92" i="3" s="1"/>
  <c r="D88" i="3"/>
  <c r="E88" i="3" s="1"/>
  <c r="D84" i="3"/>
  <c r="F84" i="3" s="1"/>
  <c r="D72" i="3"/>
  <c r="F72" i="3" s="1"/>
  <c r="D12" i="3"/>
  <c r="E12" i="3" s="1"/>
  <c r="D103" i="3"/>
  <c r="F103" i="3" s="1"/>
  <c r="D99" i="3"/>
  <c r="F99" i="3" s="1"/>
  <c r="D95" i="3"/>
  <c r="F95" i="3" s="1"/>
  <c r="D91" i="3"/>
  <c r="F91" i="3" s="1"/>
  <c r="D87" i="3"/>
  <c r="F87" i="3" s="1"/>
  <c r="D83" i="3"/>
  <c r="F83" i="3" s="1"/>
  <c r="D79" i="3"/>
  <c r="F79" i="3" s="1"/>
  <c r="D75" i="3"/>
  <c r="E75" i="3" s="1"/>
  <c r="D71" i="3"/>
  <c r="F71" i="3" s="1"/>
  <c r="D67" i="3"/>
  <c r="E67" i="3" s="1"/>
  <c r="D63" i="3"/>
  <c r="F63" i="3" s="1"/>
  <c r="D59" i="3"/>
  <c r="E59" i="3" s="1"/>
  <c r="D55" i="3"/>
  <c r="E55" i="3" s="1"/>
  <c r="D51" i="3"/>
  <c r="F51" i="3" s="1"/>
  <c r="D47" i="3"/>
  <c r="F47" i="3" s="1"/>
  <c r="D43" i="3"/>
  <c r="F43" i="3" s="1"/>
  <c r="D39" i="3"/>
  <c r="F39" i="3" s="1"/>
  <c r="D35" i="3"/>
  <c r="F35" i="3" s="1"/>
  <c r="D31" i="3"/>
  <c r="F31" i="3" s="1"/>
  <c r="D27" i="3"/>
  <c r="E27" i="3" s="1"/>
  <c r="D23" i="3"/>
  <c r="F23" i="3" s="1"/>
  <c r="D19" i="3"/>
  <c r="E19" i="3" s="1"/>
  <c r="D15" i="3"/>
  <c r="F15" i="3" s="1"/>
  <c r="D11" i="3"/>
  <c r="E11" i="3" s="1"/>
  <c r="D102" i="3"/>
  <c r="E102" i="3" s="1"/>
  <c r="D98" i="3"/>
  <c r="E98" i="3" s="1"/>
  <c r="D94" i="3"/>
  <c r="E94" i="3" s="1"/>
  <c r="D90" i="3"/>
  <c r="F90" i="3" s="1"/>
  <c r="D86" i="3"/>
  <c r="E86" i="3" s="1"/>
  <c r="D82" i="3"/>
  <c r="E82" i="3" s="1"/>
  <c r="D78" i="3"/>
  <c r="F78" i="3" s="1"/>
  <c r="D74" i="3"/>
  <c r="E74" i="3" s="1"/>
  <c r="D70" i="3"/>
  <c r="E70" i="3" s="1"/>
  <c r="D66" i="3"/>
  <c r="E66" i="3" s="1"/>
  <c r="D62" i="3"/>
  <c r="E62" i="3" s="1"/>
  <c r="D58" i="3"/>
  <c r="F58" i="3" s="1"/>
  <c r="D54" i="3"/>
  <c r="F54" i="3" s="1"/>
  <c r="D50" i="3"/>
  <c r="E50" i="3" s="1"/>
  <c r="D46" i="3"/>
  <c r="E46" i="3" s="1"/>
  <c r="D42" i="3"/>
  <c r="E42" i="3" s="1"/>
  <c r="D38" i="3"/>
  <c r="E38" i="3" s="1"/>
  <c r="D34" i="3"/>
  <c r="E34" i="3" s="1"/>
  <c r="D30" i="3"/>
  <c r="F30" i="3" s="1"/>
  <c r="D26" i="3"/>
  <c r="E26" i="3" s="1"/>
  <c r="D22" i="3"/>
  <c r="F22" i="3" s="1"/>
  <c r="D18" i="3"/>
  <c r="E18" i="3" s="1"/>
  <c r="D14" i="3"/>
  <c r="E14" i="3" s="1"/>
  <c r="D10" i="3"/>
  <c r="F10" i="3" s="1"/>
  <c r="D101" i="3"/>
  <c r="E101" i="3" s="1"/>
  <c r="D97" i="3"/>
  <c r="E97" i="3" s="1"/>
  <c r="D93" i="3"/>
  <c r="E93" i="3" s="1"/>
  <c r="D89" i="3"/>
  <c r="E89" i="3" s="1"/>
  <c r="D85" i="3"/>
  <c r="E85" i="3" s="1"/>
  <c r="D81" i="3"/>
  <c r="F81" i="3" s="1"/>
  <c r="D77" i="3"/>
  <c r="F77" i="3" s="1"/>
  <c r="D73" i="3"/>
  <c r="E73" i="3" s="1"/>
  <c r="D69" i="3"/>
  <c r="E69" i="3" s="1"/>
  <c r="D65" i="3"/>
  <c r="E65" i="3" s="1"/>
  <c r="D61" i="3"/>
  <c r="E61" i="3" s="1"/>
  <c r="D57" i="3"/>
  <c r="F57" i="3" s="1"/>
  <c r="D53" i="3"/>
  <c r="E53" i="3" s="1"/>
  <c r="D49" i="3"/>
  <c r="F49" i="3" s="1"/>
  <c r="D45" i="3"/>
  <c r="E45" i="3" s="1"/>
  <c r="D41" i="3"/>
  <c r="E41" i="3" s="1"/>
  <c r="D37" i="3"/>
  <c r="E37" i="3" s="1"/>
  <c r="D33" i="3"/>
  <c r="E33" i="3" s="1"/>
  <c r="D29" i="3"/>
  <c r="F29" i="3" s="1"/>
  <c r="D25" i="3"/>
  <c r="F25" i="3" s="1"/>
  <c r="D21" i="3"/>
  <c r="E21" i="3" s="1"/>
  <c r="D17" i="3"/>
  <c r="F17" i="3" s="1"/>
  <c r="D13" i="3"/>
  <c r="F13" i="3" s="1"/>
  <c r="D6" i="3"/>
  <c r="F6" i="3" s="1"/>
  <c r="E84" i="3" l="1"/>
  <c r="F32" i="3"/>
  <c r="E83" i="3"/>
  <c r="E99" i="3"/>
  <c r="E51" i="3"/>
  <c r="F67" i="3"/>
  <c r="F19" i="3"/>
  <c r="F100" i="3"/>
  <c r="E28" i="3"/>
  <c r="D8" i="3"/>
  <c r="F8" i="3" s="1"/>
  <c r="F80" i="3"/>
  <c r="F48" i="3"/>
  <c r="E78" i="3"/>
  <c r="E64" i="3"/>
  <c r="F46" i="3"/>
  <c r="E35" i="3"/>
  <c r="E17" i="3"/>
  <c r="D9" i="3"/>
  <c r="E9" i="3" s="1"/>
  <c r="F68" i="3"/>
  <c r="E81" i="3"/>
  <c r="E96" i="3"/>
  <c r="F94" i="3"/>
  <c r="F56" i="3"/>
  <c r="E44" i="3"/>
  <c r="E58" i="3"/>
  <c r="E30" i="3"/>
  <c r="F27" i="3"/>
  <c r="F92" i="3"/>
  <c r="F93" i="3"/>
  <c r="F73" i="3"/>
  <c r="E57" i="3"/>
  <c r="F89" i="3"/>
  <c r="F41" i="3"/>
  <c r="E6" i="3"/>
  <c r="E10" i="3"/>
  <c r="E25" i="3"/>
  <c r="E22" i="3"/>
  <c r="F59" i="3"/>
  <c r="F75" i="3"/>
  <c r="E60" i="3"/>
  <c r="F11" i="3"/>
  <c r="E43" i="3"/>
  <c r="F12" i="3"/>
  <c r="F26" i="3"/>
  <c r="E76" i="3"/>
  <c r="F102" i="3"/>
  <c r="E36" i="3"/>
  <c r="E54" i="3"/>
  <c r="F65" i="3"/>
  <c r="E49" i="3"/>
  <c r="F85" i="3"/>
  <c r="F33" i="3"/>
  <c r="F97" i="3"/>
  <c r="E7" i="3"/>
  <c r="F7" i="3"/>
  <c r="F70" i="3"/>
  <c r="F38" i="3"/>
  <c r="F55" i="3"/>
  <c r="F37" i="3"/>
  <c r="F86" i="3"/>
  <c r="F88" i="3"/>
  <c r="E103" i="3"/>
  <c r="E5" i="3"/>
  <c r="F5" i="3"/>
  <c r="E71" i="3"/>
  <c r="E20" i="3"/>
  <c r="E29" i="3"/>
  <c r="E52" i="3"/>
  <c r="F74" i="3"/>
  <c r="E39" i="3"/>
  <c r="E16" i="3"/>
  <c r="E23" i="3"/>
  <c r="E77" i="3"/>
  <c r="E90" i="3"/>
  <c r="F62" i="3"/>
  <c r="F61" i="3"/>
  <c r="E91" i="3"/>
  <c r="F14" i="3"/>
  <c r="E87" i="3"/>
  <c r="E40" i="3"/>
  <c r="F42" i="3"/>
  <c r="E13" i="3"/>
  <c r="E95" i="3"/>
  <c r="F50" i="3"/>
  <c r="E24" i="3"/>
  <c r="F45" i="3"/>
  <c r="F98" i="3"/>
  <c r="E72" i="3"/>
  <c r="E79" i="3"/>
  <c r="E31" i="3"/>
  <c r="F69" i="3"/>
  <c r="F34" i="3"/>
  <c r="E63" i="3"/>
  <c r="E15" i="3"/>
  <c r="F53" i="3"/>
  <c r="F21" i="3"/>
  <c r="F66" i="3"/>
  <c r="F101" i="3"/>
  <c r="E47" i="3"/>
  <c r="F82" i="3"/>
  <c r="F18" i="3"/>
  <c r="E8" i="3" l="1"/>
  <c r="F9" i="3"/>
</calcChain>
</file>

<file path=xl/sharedStrings.xml><?xml version="1.0" encoding="utf-8"?>
<sst xmlns="http://schemas.openxmlformats.org/spreadsheetml/2006/main" count="320" uniqueCount="184">
  <si>
    <t>Cost</t>
  </si>
  <si>
    <t># of Servings</t>
  </si>
  <si>
    <t>Serving Cost</t>
  </si>
  <si>
    <t>Description</t>
  </si>
  <si>
    <t>Total Cost</t>
  </si>
  <si>
    <t># of servings</t>
  </si>
  <si>
    <t>Cost %</t>
  </si>
  <si>
    <t>Product</t>
  </si>
  <si>
    <t>Category</t>
  </si>
  <si>
    <t>Potatoes</t>
  </si>
  <si>
    <t>5lb box</t>
  </si>
  <si>
    <t>Meat</t>
  </si>
  <si>
    <t>Cheese</t>
  </si>
  <si>
    <t>Produce</t>
  </si>
  <si>
    <t>Liquor</t>
  </si>
  <si>
    <t>Wine</t>
  </si>
  <si>
    <t>Beer</t>
  </si>
  <si>
    <t>Lettuce</t>
  </si>
  <si>
    <t>10lb Box</t>
  </si>
  <si>
    <t>1 CRATE</t>
  </si>
  <si>
    <t>Baker</t>
  </si>
  <si>
    <t>Sandwhich Bun</t>
  </si>
  <si>
    <t>5lb block</t>
  </si>
  <si>
    <t>Burger Patty</t>
  </si>
  <si>
    <t>10 lb beef</t>
  </si>
  <si>
    <t>Tomatoe</t>
  </si>
  <si>
    <t>cost per serving</t>
  </si>
  <si>
    <t>American Cheese</t>
  </si>
  <si>
    <t>Menu Item</t>
  </si>
  <si>
    <t>Burger</t>
  </si>
  <si>
    <t>Profit %</t>
  </si>
  <si>
    <t>COST BREAKDOWN</t>
  </si>
  <si>
    <t>INGREDIENTS</t>
  </si>
  <si>
    <t>Onion</t>
  </si>
  <si>
    <t>10lb bag</t>
  </si>
  <si>
    <t>Cheese Burger</t>
  </si>
  <si>
    <t>Food</t>
  </si>
  <si>
    <t>Desert</t>
  </si>
  <si>
    <t>Retail Price</t>
  </si>
  <si>
    <t>Cheesecake</t>
  </si>
  <si>
    <t>1 cake</t>
  </si>
  <si>
    <t>Budlight</t>
  </si>
  <si>
    <t>1 case</t>
  </si>
  <si>
    <t>Budlight Bucket</t>
  </si>
  <si>
    <t>Inventory Category</t>
  </si>
  <si>
    <t>Bakery</t>
  </si>
  <si>
    <t>Tito's</t>
  </si>
  <si>
    <t>750ml</t>
  </si>
  <si>
    <t>Ginger Beer</t>
  </si>
  <si>
    <t>Lime</t>
  </si>
  <si>
    <t>3lb box</t>
  </si>
  <si>
    <t>Moscow Mule</t>
  </si>
  <si>
    <t>Food Cost % Goal</t>
  </si>
  <si>
    <t xml:space="preserve">End-User License Agreement (EULA) </t>
  </si>
  <si>
    <t xml:space="preserve">This End-User License Agreement ("EULA") is a legal agreement between you and Inspivo.com </t>
  </si>
  <si>
    <t>This EULA agreement governs your acquisition and use of our templates and spreadsheets (“TEMPLATES”) directly from Inspivo.com or indirectly through a Inspivo authorized reseller or distributor (a "Reseller").</t>
  </si>
  <si>
    <t xml:space="preserve">Please read this EULA agreement carefully before completing the installation, downloading, accessing or otherwise using any TEMPLATES. </t>
  </si>
  <si>
    <t>By accessing, downloading or installing and/or using the Inspivo templates, you are confirming your acceptance of the Templates and agreeing to become bound by the terms of this EULA agreement.</t>
  </si>
  <si>
    <t>If you are entering into this EULA agreement on behalf of a company or other legal entity, you represent that you have the authority to bind such entity and its affiliates to these terms and conditions. If you do not have such authority or if you do not agree with the terms and conditions of this EULA agreement, do not install, download or use the Templates, and you must not accept this EULA agreement.</t>
  </si>
  <si>
    <t>This EULA agreement shall apply only to the Templates supplied by Inspivo herewith regardless of whether other templates are referred to or described herein. The terms also apply to any Inspivo updates, supplements, Internet-based services, and support services for the Templates, unless other terms accompany those items on delivery. If so, those terms apply.</t>
  </si>
  <si>
    <t>Template License</t>
  </si>
  <si>
    <t xml:space="preserve">The TEMPLATES are protected by copyright laws and international copyright treaties, as well as other intellectual property laws and treaties.  </t>
  </si>
  <si>
    <t>License Grant</t>
  </si>
  <si>
    <t>Inspivo.com hereby grants you a personal, non-transferable, non-exclusive license to download and use this Inspivo TEMPLATE on your devices in accordance with the terms of this EULA agreement free of charge.</t>
  </si>
  <si>
    <t>You may customize this TEMPLATE with your personal information and use for its intended purpose, but you may not remove or alter any logo, trademark, copyright, disclaimers, terms of use or other proprietary information.</t>
  </si>
  <si>
    <t>You are not permitted to:</t>
  </si>
  <si>
    <t>* Combine this template or become incorporated in any other spreadsheet, software, nor decompile, disassemble or reverse engineer the TEMPLATE</t>
  </si>
  <si>
    <t>or attempt to do any such things</t>
  </si>
  <si>
    <t>* Reproduce, copy, distribute, resell or otherwise use this TEMPLATE for any commercial purpose</t>
  </si>
  <si>
    <t>* Allow any third party to use this TEMPLATE on behalf of or for the benefit of any third party</t>
  </si>
  <si>
    <t>* Use this TEMPLATE in any way which breaches any applicable local, national or international law</t>
  </si>
  <si>
    <t>* Use this TEMPLATE for any purpose that Inspivo.com considers is a breach of this EULA agreement</t>
  </si>
  <si>
    <t>Intellectual Property and Ownership</t>
  </si>
  <si>
    <t>Inspivo.com shall at all times retain ownership of the Template as originally downloaded by you and all subsequent downloads of the Template by you. The Template (and the copyright, and other intellectual property rights of whatever nature in the Template, including any modifications made thereto) are and shall remain the property of Inspivo.com </t>
  </si>
  <si>
    <t>Inspivo.com reserves the right to grant licenses to use this Template to third parties.</t>
  </si>
  <si>
    <t>Use of this TEMPLATE for any purpose other than expressly permitted in this EULA is prohibited and may result in civil and criminal penalties.</t>
  </si>
  <si>
    <t>Termination</t>
  </si>
  <si>
    <t xml:space="preserve">This EULA agreement is effective from the date you first use or download the Template and shall continue until terminated.   </t>
  </si>
  <si>
    <t>It will also terminate immediately if you fail to comply with any term of this EULA agreement. Upon such termination, the licenses granted by this EULA agreement will immediately terminate and you agree to stop all access and use of the Templates.  In such event, you must destroy all copies of this Template. The provisions that by their nature continue and survive will survive any termination of this EULA agreement.</t>
  </si>
  <si>
    <t>Notice</t>
  </si>
  <si>
    <t>INSPIVO.COM MAKES NO REPRESENTATIONS ABOUT THE SUITABILITY OF THIS TEMPLATE FOR ANY PURPOSE.  THIS TEMPLATE IS PROVIDED “AS IS” WITHOUT WARRANTY OF ANY KIND.  INSPIVO.COM HEREBY DISCLAIMS ALL WARRANTIES AND CONDITIONS WITH REGARD TO THIS TEMPLATE, INCLUDING ALL IMPLIED WARRANTIES AND CONDITIONS OF MERCHANTABILITY, FITNESS FOR A PARTICULAR PURPOSE, TITLE AND NON-INFRINGEMENT.  IN NO EVENT SHALL INSPIVO.COM BE LIABLE FOR ANY SPECIAL, INDIRECT, OR CONSEQUENTIAL DAMAGES OR ANY DAMAGES WHATSOEVER RESULTING FROM THE LOSS OF USE, DATA OR PROFITS, WHETHER IN AN ACTION OF CONTRACT, NEGLIGENCE OR OTHER TORTIOUS.</t>
  </si>
  <si>
    <t>Governing Law</t>
  </si>
  <si>
    <t>This EULA agreement, and any dispute arising out of or in connection with this EULA agreement, shall be governed by and construed in accordance with the laws of the United States.</t>
  </si>
  <si>
    <t>Help</t>
  </si>
  <si>
    <t>Categories</t>
  </si>
  <si>
    <t>1.  Create categories of products</t>
  </si>
  <si>
    <t>2.  You will be able to add the category item to each item for sorting purposes</t>
  </si>
  <si>
    <t>Inventory</t>
  </si>
  <si>
    <t>2.  Add a item/product</t>
  </si>
  <si>
    <t>1.  Select a category</t>
  </si>
  <si>
    <t>3.  Add a description</t>
  </si>
  <si>
    <t>4.  Add cost of the item/box</t>
  </si>
  <si>
    <t>5.  Enter the number of servings per box</t>
  </si>
  <si>
    <t xml:space="preserve">6.  Serving cost is automatically calculated </t>
  </si>
  <si>
    <t>Menu</t>
  </si>
  <si>
    <t>1.  Select item category</t>
  </si>
  <si>
    <t>2.  Type in menu item</t>
  </si>
  <si>
    <t>3.  Type in retail price</t>
  </si>
  <si>
    <t>4.  In column H select product</t>
  </si>
  <si>
    <t>5.  In column I select # of servings</t>
  </si>
  <si>
    <t>6.  Once all of the ingredients are entered the food cost percentage will be calculated along with profit % and total cost</t>
  </si>
  <si>
    <t>1800 REPOSADO</t>
  </si>
  <si>
    <t>ABSOLUT</t>
  </si>
  <si>
    <t>ABSOLUT CITRON</t>
  </si>
  <si>
    <t>ABSOLUT MANGO</t>
  </si>
  <si>
    <t>ABSOLUT PEPPAR</t>
  </si>
  <si>
    <t>ARISTOCRAT VODKA</t>
  </si>
  <si>
    <t>ARROW BANANA</t>
  </si>
  <si>
    <t>ARROW BLUE CURACAO</t>
  </si>
  <si>
    <t>ARROW CRÈME DE CACAO</t>
  </si>
  <si>
    <t>ARROW RASPBERRY</t>
  </si>
  <si>
    <t>ARROW TRIPLE Sec</t>
  </si>
  <si>
    <t>BACARDI LIGHT-DRY</t>
  </si>
  <si>
    <t>BAILEY'S IRISH CREAM</t>
  </si>
  <si>
    <t>BARTONS LONG ISLAND TEA</t>
  </si>
  <si>
    <t>BEEFEATER</t>
  </si>
  <si>
    <t>BOMBAY SAPPHIRE</t>
  </si>
  <si>
    <t>BOSTON PEACH</t>
  </si>
  <si>
    <t>BULLEIT BOURBON</t>
  </si>
  <si>
    <t>BURNETTS RASPBERRY</t>
  </si>
  <si>
    <t>BURNETTS RASPBERRY (Small)</t>
  </si>
  <si>
    <t>CAPTAIN MORGAN</t>
  </si>
  <si>
    <t>CAPTAIN MORGAN BLACK</t>
  </si>
  <si>
    <t>CHAMBORD</t>
  </si>
  <si>
    <t>COURVOISIER VS</t>
  </si>
  <si>
    <t>CROWN APPLE</t>
  </si>
  <si>
    <t>CROWN ROYAL W/ O BAG</t>
  </si>
  <si>
    <t>CRUZAN 151</t>
  </si>
  <si>
    <t>DEKUYPER AMARETTO</t>
  </si>
  <si>
    <t>DEKUYPER BUTTERSHOTS</t>
  </si>
  <si>
    <t>DEKUYPER SOUR APPLE PUCKER</t>
  </si>
  <si>
    <t>DEWAR'S WHITE LABEL</t>
  </si>
  <si>
    <t>DON JULIO REPOSADO</t>
  </si>
  <si>
    <t>EARLY TIMES (Blend)</t>
  </si>
  <si>
    <t>FIREBALL WHISKEY</t>
  </si>
  <si>
    <t>FRANGELICO</t>
  </si>
  <si>
    <t>GODIVA CHOCOLATE</t>
  </si>
  <si>
    <t>GRAND MARNIER</t>
  </si>
  <si>
    <t>GREY GOOSE</t>
  </si>
  <si>
    <t>HYPNOTIQ</t>
  </si>
  <si>
    <t>JACK DANIEL'S BLACK LABEL</t>
  </si>
  <si>
    <t>JACK DANIEL'S HONEY</t>
  </si>
  <si>
    <t>JACK FIRE</t>
  </si>
  <si>
    <t>JAGERMEISTER</t>
  </si>
  <si>
    <t>JAMESON</t>
  </si>
  <si>
    <t>JEREMIAH WEED SWEET TEA</t>
  </si>
  <si>
    <t>JIM BEAM</t>
  </si>
  <si>
    <t>JOSE CUERVO ESPECIAL</t>
  </si>
  <si>
    <t>JOSE CUERVO TRADICIONAL</t>
  </si>
  <si>
    <t>KAHLUA</t>
  </si>
  <si>
    <t>KETEL ONE</t>
  </si>
  <si>
    <t>MAKER'S MARK</t>
  </si>
  <si>
    <t>MALIBU COCONUT</t>
  </si>
  <si>
    <t>MELONE MELON</t>
  </si>
  <si>
    <t>MIDORI</t>
  </si>
  <si>
    <t>MONTEGO BAY</t>
  </si>
  <si>
    <t>MONTEGO BAY GOLD</t>
  </si>
  <si>
    <t>MONTEZUMA GOLD TEQUILA</t>
  </si>
  <si>
    <t>Mr Boston Peach Schnapps</t>
  </si>
  <si>
    <t>MYERS'S ORIGINAL DARK</t>
  </si>
  <si>
    <t>PAMA POMEGRANATE</t>
  </si>
  <si>
    <t>PATRON CAFÉ</t>
  </si>
  <si>
    <t>PATRON SILVER</t>
  </si>
  <si>
    <t>ROMANA SAMBUCA</t>
  </si>
  <si>
    <t>SEAGRAM'S 7 CROWN</t>
  </si>
  <si>
    <t>SEAGRAM'S GIN</t>
  </si>
  <si>
    <t>SLO GIN</t>
  </si>
  <si>
    <t>SMIRNOFF CHERRY</t>
  </si>
  <si>
    <t>SMIRNOFF GRAPE</t>
  </si>
  <si>
    <t>SMIRNOFF GREEN APPLE</t>
  </si>
  <si>
    <t>SMIRNOFF ORANGE</t>
  </si>
  <si>
    <t>SMIRNOFF RASPBERRY</t>
  </si>
  <si>
    <t>SMIRNOFF VANILLA</t>
  </si>
  <si>
    <t>SMIRNOFF VODKA</t>
  </si>
  <si>
    <t>SMIRNOFF WHIPPED CREAM</t>
  </si>
  <si>
    <t>SOUTHERN COMFORT</t>
  </si>
  <si>
    <t>TANQUERAY</t>
  </si>
  <si>
    <t>THE GLENLIVET 12</t>
  </si>
  <si>
    <t>THREE OLIVES LOOPY</t>
  </si>
  <si>
    <t>TITOS HANDMADE VODKA</t>
  </si>
  <si>
    <t>WATERMELON PUCKER</t>
  </si>
  <si>
    <t>WILD TURKEY 101</t>
  </si>
  <si>
    <t>WOODFORD RESERVE</t>
  </si>
  <si>
    <t>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</si>
</sst>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1"/>
      <color theme="1"/>
      <name val="Calibri"/>
      <family val="2"/>
      <scheme val="minor"/>
    </font>
    <font>
      <sz val="11"/>
      <color rgb="FF006100"/>
      <name val="Calibri"/>
      <family val="2"/>
      <scheme val="minor"/>
    </font>
    <font>
      <b/>
      <sz val="11"/>
      <color theme="1"/>
      <name val="Calibri"/>
      <family val="2"/>
      <scheme val="minor"/>
    </font>
    <font>
      <b/>
      <sz val="9"/>
      <color theme="0"/>
      <name val="Century Gothic"/>
      <family val="2"/>
    </font>
    <font>
      <sz val="8"/>
      <color theme="1"/>
      <name val="Century Gothic"/>
      <family val="2"/>
    </font>
    <font>
      <b/>
      <sz val="20"/>
      <color rgb="FF002060"/>
      <name val="Arial"/>
      <family val="2"/>
    </font>
    <font>
      <sz val="10.5"/>
      <color rgb="FF000000"/>
      <name val="Arial"/>
      <family val="2"/>
    </font>
    <font>
      <b/>
      <sz val="12"/>
      <color rgb="FF000000"/>
      <name val="Arial"/>
      <family val="2"/>
    </font>
    <font>
      <sz val="10.5"/>
      <color rgb="FF333333"/>
      <name val="Arial"/>
      <family val="2"/>
    </font>
    <font>
      <b/>
      <sz val="14"/>
      <color theme="1"/>
      <name val="Calibri"/>
      <family val="2"/>
      <scheme val="minor"/>
    </font>
    <font>
      <b/>
      <sz val="8"/>
      <color theme="0"/>
      <name val="Century Gothic"/>
      <family val="2"/>
    </font>
    <font>
      <b/>
      <sz val="8"/>
      <color rgb="FF006100"/>
      <name val="Century Gothic"/>
      <family val="2"/>
    </font>
  </fonts>
  <fills count="8">
    <fill>
      <patternFill patternType="none"/>
    </fill>
    <fill>
      <patternFill patternType="gray125"/>
    </fill>
    <fill>
      <patternFill patternType="solid">
        <fgColor rgb="FFC6EFCE"/>
      </patternFill>
    </fill>
    <fill>
      <patternFill patternType="solid">
        <fgColor theme="7" tint="0.59999389629810485"/>
        <bgColor indexed="64"/>
      </patternFill>
    </fill>
    <fill>
      <patternFill patternType="solid">
        <fgColor theme="4" tint="-0.249977111117893"/>
        <bgColor indexed="64"/>
      </patternFill>
    </fill>
    <fill>
      <patternFill patternType="solid">
        <fgColor rgb="FFFF0000"/>
        <bgColor indexed="64"/>
      </patternFill>
    </fill>
    <fill>
      <patternFill patternType="solid">
        <fgColor rgb="FFFFFF00"/>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2" borderId="0" applyNumberFormat="0" applyBorder="0" applyAlignment="0" applyProtection="0"/>
  </cellStyleXfs>
  <cellXfs count="40">
    <xf numFmtId="0" fontId="0" fillId="0" borderId="0" xfId="0"/>
    <xf numFmtId="0" fontId="3" fillId="4" borderId="1" xfId="0" applyFont="1" applyFill="1" applyBorder="1" applyAlignment="1">
      <alignment horizontal="center" vertical="center" wrapText="1"/>
    </xf>
    <xf numFmtId="0" fontId="4" fillId="0" borderId="2" xfId="0" applyFont="1" applyFill="1" applyBorder="1" applyAlignment="1">
      <alignment horizontal="left" vertical="center" wrapText="1" indent="1"/>
    </xf>
    <xf numFmtId="164" fontId="4" fillId="0" borderId="2" xfId="0" applyNumberFormat="1" applyFont="1" applyFill="1" applyBorder="1" applyAlignment="1">
      <alignment horizontal="left" vertical="center" wrapText="1" indent="1"/>
    </xf>
    <xf numFmtId="0" fontId="2" fillId="5" borderId="0" xfId="0" applyFont="1" applyFill="1" applyProtection="1">
      <protection hidden="1"/>
    </xf>
    <xf numFmtId="10" fontId="3" fillId="4" borderId="1" xfId="0" applyNumberFormat="1" applyFont="1" applyFill="1" applyBorder="1" applyAlignment="1" applyProtection="1">
      <alignment horizontal="center" vertical="center" wrapText="1"/>
      <protection hidden="1"/>
    </xf>
    <xf numFmtId="164" fontId="0" fillId="0" borderId="0" xfId="0" applyNumberFormat="1" applyFill="1" applyProtection="1">
      <protection hidden="1"/>
    </xf>
    <xf numFmtId="10" fontId="0" fillId="0" borderId="0" xfId="0" applyNumberFormat="1" applyFill="1" applyProtection="1">
      <protection hidden="1"/>
    </xf>
    <xf numFmtId="0" fontId="0" fillId="0" borderId="0" xfId="0" applyFill="1" applyProtection="1">
      <protection hidden="1"/>
    </xf>
    <xf numFmtId="0" fontId="3" fillId="4" borderId="1" xfId="0" applyFont="1" applyFill="1" applyBorder="1" applyAlignment="1" applyProtection="1">
      <alignment horizontal="center" vertical="center" wrapText="1"/>
      <protection hidden="1"/>
    </xf>
    <xf numFmtId="0" fontId="0" fillId="0" borderId="3" xfId="0" applyFill="1" applyBorder="1" applyProtection="1">
      <protection hidden="1"/>
    </xf>
    <xf numFmtId="164" fontId="0" fillId="0" borderId="1" xfId="0" applyNumberFormat="1" applyFill="1" applyBorder="1" applyProtection="1">
      <protection hidden="1"/>
    </xf>
    <xf numFmtId="0" fontId="4" fillId="0" borderId="2" xfId="0" applyFont="1" applyFill="1" applyBorder="1" applyAlignment="1" applyProtection="1">
      <alignment horizontal="left" vertical="center" wrapText="1" indent="1"/>
      <protection hidden="1"/>
    </xf>
    <xf numFmtId="164" fontId="4" fillId="0" borderId="2" xfId="0" applyNumberFormat="1" applyFont="1" applyFill="1" applyBorder="1" applyAlignment="1" applyProtection="1">
      <alignment horizontal="right" vertical="center" wrapText="1" indent="1"/>
      <protection hidden="1"/>
    </xf>
    <xf numFmtId="10" fontId="4" fillId="0" borderId="2" xfId="0" applyNumberFormat="1" applyFont="1" applyFill="1" applyBorder="1" applyAlignment="1" applyProtection="1">
      <alignment horizontal="right" vertical="center" wrapText="1" indent="1"/>
      <protection hidden="1"/>
    </xf>
    <xf numFmtId="0" fontId="0" fillId="3" borderId="1" xfId="0" applyFill="1" applyBorder="1" applyProtection="1">
      <protection hidden="1"/>
    </xf>
    <xf numFmtId="0" fontId="0" fillId="0" borderId="1" xfId="0" applyFill="1" applyBorder="1" applyProtection="1">
      <protection hidden="1"/>
    </xf>
    <xf numFmtId="0" fontId="0" fillId="3" borderId="4" xfId="0" applyFill="1" applyBorder="1" applyProtection="1">
      <protection hidden="1"/>
    </xf>
    <xf numFmtId="164" fontId="0" fillId="0" borderId="4" xfId="0" applyNumberFormat="1" applyFill="1" applyBorder="1" applyProtection="1">
      <protection hidden="1"/>
    </xf>
    <xf numFmtId="0" fontId="0" fillId="0" borderId="4" xfId="0" applyFill="1" applyBorder="1" applyProtection="1">
      <protection hidden="1"/>
    </xf>
    <xf numFmtId="164" fontId="0" fillId="0" borderId="0" xfId="0" applyNumberFormat="1" applyFill="1" applyBorder="1" applyProtection="1">
      <protection hidden="1"/>
    </xf>
    <xf numFmtId="0" fontId="5" fillId="0" borderId="0" xfId="0" applyFont="1" applyAlignment="1">
      <alignment vertical="center" wrapText="1"/>
    </xf>
    <xf numFmtId="0" fontId="0" fillId="0" borderId="0" xfId="0" applyAlignment="1">
      <alignment horizontal="right"/>
    </xf>
    <xf numFmtId="0" fontId="6" fillId="0" borderId="0" xfId="0" applyFont="1" applyAlignment="1">
      <alignment vertical="center" wrapText="1"/>
    </xf>
    <xf numFmtId="0" fontId="7" fillId="0" borderId="0" xfId="0" applyFont="1" applyAlignment="1">
      <alignment vertical="center" wrapText="1"/>
    </xf>
    <xf numFmtId="0" fontId="0" fillId="0" borderId="0" xfId="0" applyAlignment="1">
      <alignment horizontal="left" vertical="center" wrapText="1"/>
    </xf>
    <xf numFmtId="0" fontId="6" fillId="0" borderId="0" xfId="0" applyFont="1" applyAlignment="1">
      <alignment horizontal="left" vertical="center" wrapText="1"/>
    </xf>
    <xf numFmtId="0" fontId="8" fillId="0" borderId="0" xfId="0" applyFont="1" applyAlignment="1">
      <alignment vertical="center" wrapText="1"/>
    </xf>
    <xf numFmtId="0" fontId="0" fillId="0" borderId="0" xfId="0" applyAlignment="1">
      <alignment horizontal="left"/>
    </xf>
    <xf numFmtId="0" fontId="0" fillId="0" borderId="0" xfId="0" applyAlignment="1">
      <alignment wrapText="1"/>
    </xf>
    <xf numFmtId="0" fontId="9" fillId="7" borderId="0" xfId="0" applyFont="1" applyFill="1"/>
    <xf numFmtId="0" fontId="10" fillId="4" borderId="1" xfId="0" applyFont="1" applyFill="1" applyBorder="1" applyAlignment="1">
      <alignment horizontal="center" vertical="center" wrapText="1"/>
    </xf>
    <xf numFmtId="0" fontId="4" fillId="0" borderId="0" xfId="0" applyFont="1"/>
    <xf numFmtId="164" fontId="10" fillId="4" borderId="1" xfId="0" applyNumberFormat="1" applyFont="1" applyFill="1" applyBorder="1" applyAlignment="1">
      <alignment horizontal="center" vertical="center" wrapText="1"/>
    </xf>
    <xf numFmtId="164" fontId="4" fillId="0" borderId="0" xfId="0" applyNumberFormat="1" applyFont="1" applyAlignment="1">
      <alignment horizontal="left"/>
    </xf>
    <xf numFmtId="164" fontId="4" fillId="0" borderId="0" xfId="0" applyNumberFormat="1" applyFont="1"/>
    <xf numFmtId="164" fontId="11" fillId="0" borderId="0" xfId="1" applyNumberFormat="1" applyFont="1" applyFill="1"/>
    <xf numFmtId="0" fontId="2" fillId="6" borderId="1" xfId="0" applyFont="1" applyFill="1" applyBorder="1" applyAlignment="1" applyProtection="1">
      <alignment horizontal="center"/>
      <protection hidden="1"/>
    </xf>
    <xf numFmtId="0" fontId="2" fillId="5" borderId="5" xfId="0" applyFont="1" applyFill="1" applyBorder="1" applyAlignment="1" applyProtection="1">
      <alignment horizontal="center"/>
      <protection hidden="1"/>
    </xf>
    <xf numFmtId="0" fontId="2" fillId="5" borderId="6" xfId="0" applyFont="1" applyFill="1" applyBorder="1" applyAlignment="1" applyProtection="1">
      <alignment horizontal="center"/>
      <protection hidden="1"/>
    </xf>
  </cellXfs>
  <cellStyles count="2">
    <cellStyle name="Good" xfId="1" builtinId="26"/>
    <cellStyle name="Normal" xfId="0" builtinId="0"/>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5476875</xdr:colOff>
      <xdr:row>0</xdr:row>
      <xdr:rowOff>190500</xdr:rowOff>
    </xdr:from>
    <xdr:to>
      <xdr:col>1</xdr:col>
      <xdr:colOff>133350</xdr:colOff>
      <xdr:row>1</xdr:row>
      <xdr:rowOff>286195</xdr:rowOff>
    </xdr:to>
    <xdr:pic>
      <xdr:nvPicPr>
        <xdr:cNvPr id="2" name="Picture 1">
          <a:extLst>
            <a:ext uri="{FF2B5EF4-FFF2-40B4-BE49-F238E27FC236}">
              <a16:creationId xmlns:a16="http://schemas.microsoft.com/office/drawing/2014/main" id="{EDD6C4FE-777B-422A-8F0A-E4339889EA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76875" y="190500"/>
          <a:ext cx="3676650" cy="600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C53AD-5E12-4477-92FE-0BEECCA1C173}">
  <sheetPr codeName="Sheet1"/>
  <dimension ref="A1:A20"/>
  <sheetViews>
    <sheetView tabSelected="1" workbookViewId="0">
      <selection activeCell="B9" sqref="B9"/>
    </sheetView>
  </sheetViews>
  <sheetFormatPr defaultRowHeight="15" x14ac:dyDescent="0.25"/>
  <cols>
    <col min="1" max="1" width="18.140625" bestFit="1" customWidth="1"/>
  </cols>
  <sheetData>
    <row r="1" spans="1:1" ht="15.75" thickBot="1" x14ac:dyDescent="0.3">
      <c r="A1" s="1" t="s">
        <v>44</v>
      </c>
    </row>
    <row r="2" spans="1:1" ht="15.75" thickBot="1" x14ac:dyDescent="0.3">
      <c r="A2" s="2" t="s">
        <v>13</v>
      </c>
    </row>
    <row r="3" spans="1:1" ht="15.75" thickBot="1" x14ac:dyDescent="0.3">
      <c r="A3" s="2" t="s">
        <v>45</v>
      </c>
    </row>
    <row r="4" spans="1:1" ht="15.75" thickBot="1" x14ac:dyDescent="0.3">
      <c r="A4" s="2" t="s">
        <v>12</v>
      </c>
    </row>
    <row r="5" spans="1:1" ht="15.75" thickBot="1" x14ac:dyDescent="0.3">
      <c r="A5" s="2" t="s">
        <v>11</v>
      </c>
    </row>
    <row r="6" spans="1:1" ht="15.75" thickBot="1" x14ac:dyDescent="0.3">
      <c r="A6" s="2" t="s">
        <v>14</v>
      </c>
    </row>
    <row r="7" spans="1:1" ht="15.75" thickBot="1" x14ac:dyDescent="0.3">
      <c r="A7" s="2" t="s">
        <v>15</v>
      </c>
    </row>
    <row r="8" spans="1:1" ht="15.75" thickBot="1" x14ac:dyDescent="0.3">
      <c r="A8" s="2" t="s">
        <v>16</v>
      </c>
    </row>
    <row r="9" spans="1:1" ht="15.75" thickBot="1" x14ac:dyDescent="0.3">
      <c r="A9" s="2" t="s">
        <v>14</v>
      </c>
    </row>
    <row r="10" spans="1:1" ht="15.75" thickBot="1" x14ac:dyDescent="0.3">
      <c r="A10" s="2"/>
    </row>
    <row r="11" spans="1:1" ht="15.75" thickBot="1" x14ac:dyDescent="0.3">
      <c r="A11" s="2"/>
    </row>
    <row r="12" spans="1:1" ht="15.75" thickBot="1" x14ac:dyDescent="0.3">
      <c r="A12" s="2"/>
    </row>
    <row r="13" spans="1:1" ht="15.75" thickBot="1" x14ac:dyDescent="0.3">
      <c r="A13" s="2"/>
    </row>
    <row r="14" spans="1:1" ht="15.75" thickBot="1" x14ac:dyDescent="0.3">
      <c r="A14" s="2"/>
    </row>
    <row r="15" spans="1:1" ht="15.75" thickBot="1" x14ac:dyDescent="0.3">
      <c r="A15" s="2"/>
    </row>
    <row r="16" spans="1:1" ht="15.75" thickBot="1" x14ac:dyDescent="0.3">
      <c r="A16" s="2"/>
    </row>
    <row r="17" spans="1:1" ht="15.75" thickBot="1" x14ac:dyDescent="0.3">
      <c r="A17" s="2"/>
    </row>
    <row r="18" spans="1:1" ht="15.75" thickBot="1" x14ac:dyDescent="0.3">
      <c r="A18" s="2"/>
    </row>
    <row r="19" spans="1:1" ht="15.75" thickBot="1" x14ac:dyDescent="0.3">
      <c r="A19" s="2"/>
    </row>
    <row r="20" spans="1:1" ht="15.75" thickBot="1" x14ac:dyDescent="0.3">
      <c r="A20"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F0B5F-6744-468F-B46B-5B43B67796BD}">
  <sheetPr codeName="Sheet2"/>
  <dimension ref="A1:F100"/>
  <sheetViews>
    <sheetView workbookViewId="0">
      <selection activeCell="B2" sqref="B2"/>
    </sheetView>
  </sheetViews>
  <sheetFormatPr defaultColWidth="16.7109375" defaultRowHeight="15.75" x14ac:dyDescent="0.3"/>
  <cols>
    <col min="1" max="1" width="16.7109375" style="32"/>
    <col min="2" max="2" width="26.140625" style="32" bestFit="1" customWidth="1"/>
    <col min="3" max="3" width="16.7109375" style="32"/>
    <col min="4" max="4" width="16.7109375" style="35"/>
    <col min="5" max="5" width="16.7109375" style="32"/>
    <col min="6" max="6" width="16.7109375" style="36"/>
  </cols>
  <sheetData>
    <row r="1" spans="1:6" thickBot="1" x14ac:dyDescent="0.3">
      <c r="A1" s="31" t="s">
        <v>8</v>
      </c>
      <c r="B1" s="31" t="s">
        <v>183</v>
      </c>
      <c r="C1" s="31" t="s">
        <v>3</v>
      </c>
      <c r="D1" s="33" t="s">
        <v>0</v>
      </c>
      <c r="E1" s="31" t="s">
        <v>1</v>
      </c>
      <c r="F1" s="33" t="s">
        <v>2</v>
      </c>
    </row>
    <row r="2" spans="1:6" thickBot="1" x14ac:dyDescent="0.3">
      <c r="A2" s="2" t="s">
        <v>13</v>
      </c>
      <c r="B2" s="2" t="s">
        <v>9</v>
      </c>
      <c r="C2" s="2" t="s">
        <v>10</v>
      </c>
      <c r="D2" s="3">
        <v>5</v>
      </c>
      <c r="E2" s="2">
        <v>10</v>
      </c>
      <c r="F2" s="3">
        <f>IFERROR(D2/E2,"")</f>
        <v>0.5</v>
      </c>
    </row>
    <row r="3" spans="1:6" thickBot="1" x14ac:dyDescent="0.3">
      <c r="A3" s="2" t="s">
        <v>13</v>
      </c>
      <c r="B3" s="2" t="s">
        <v>17</v>
      </c>
      <c r="C3" s="2" t="s">
        <v>18</v>
      </c>
      <c r="D3" s="3">
        <v>10</v>
      </c>
      <c r="E3" s="2">
        <v>40</v>
      </c>
      <c r="F3" s="3">
        <f t="shared" ref="F3:F13" si="0">IFERROR(D3/E3,"")</f>
        <v>0.25</v>
      </c>
    </row>
    <row r="4" spans="1:6" thickBot="1" x14ac:dyDescent="0.3">
      <c r="A4" s="2" t="s">
        <v>20</v>
      </c>
      <c r="B4" s="2" t="s">
        <v>21</v>
      </c>
      <c r="C4" s="2" t="s">
        <v>19</v>
      </c>
      <c r="D4" s="3">
        <v>10</v>
      </c>
      <c r="E4" s="2">
        <v>50</v>
      </c>
      <c r="F4" s="3">
        <f t="shared" si="0"/>
        <v>0.2</v>
      </c>
    </row>
    <row r="5" spans="1:6" thickBot="1" x14ac:dyDescent="0.3">
      <c r="A5" s="2" t="s">
        <v>12</v>
      </c>
      <c r="B5" s="2" t="s">
        <v>27</v>
      </c>
      <c r="C5" s="2" t="s">
        <v>22</v>
      </c>
      <c r="D5" s="3">
        <v>20</v>
      </c>
      <c r="E5" s="2">
        <v>40</v>
      </c>
      <c r="F5" s="3">
        <f t="shared" si="0"/>
        <v>0.5</v>
      </c>
    </row>
    <row r="6" spans="1:6" thickBot="1" x14ac:dyDescent="0.3">
      <c r="A6" s="2" t="s">
        <v>11</v>
      </c>
      <c r="B6" s="2" t="s">
        <v>23</v>
      </c>
      <c r="C6" s="2" t="s">
        <v>24</v>
      </c>
      <c r="D6" s="3">
        <v>15</v>
      </c>
      <c r="E6" s="2">
        <v>20</v>
      </c>
      <c r="F6" s="3">
        <f t="shared" si="0"/>
        <v>0.75</v>
      </c>
    </row>
    <row r="7" spans="1:6" thickBot="1" x14ac:dyDescent="0.3">
      <c r="A7" s="2" t="s">
        <v>13</v>
      </c>
      <c r="B7" s="2" t="s">
        <v>25</v>
      </c>
      <c r="C7" s="2" t="s">
        <v>10</v>
      </c>
      <c r="D7" s="3">
        <v>10</v>
      </c>
      <c r="E7" s="2">
        <v>100</v>
      </c>
      <c r="F7" s="3">
        <f t="shared" si="0"/>
        <v>0.1</v>
      </c>
    </row>
    <row r="8" spans="1:6" thickBot="1" x14ac:dyDescent="0.3">
      <c r="A8" s="2" t="s">
        <v>13</v>
      </c>
      <c r="B8" s="2" t="s">
        <v>33</v>
      </c>
      <c r="C8" s="2" t="s">
        <v>34</v>
      </c>
      <c r="D8" s="3">
        <v>5</v>
      </c>
      <c r="E8" s="2">
        <v>100</v>
      </c>
      <c r="F8" s="3">
        <f t="shared" si="0"/>
        <v>0.05</v>
      </c>
    </row>
    <row r="9" spans="1:6" thickBot="1" x14ac:dyDescent="0.3">
      <c r="A9" s="2" t="s">
        <v>37</v>
      </c>
      <c r="B9" s="2" t="s">
        <v>39</v>
      </c>
      <c r="C9" s="2" t="s">
        <v>40</v>
      </c>
      <c r="D9" s="3">
        <v>10</v>
      </c>
      <c r="E9" s="2">
        <v>10</v>
      </c>
      <c r="F9" s="3">
        <f t="shared" si="0"/>
        <v>1</v>
      </c>
    </row>
    <row r="10" spans="1:6" thickBot="1" x14ac:dyDescent="0.3">
      <c r="A10" s="2" t="s">
        <v>16</v>
      </c>
      <c r="B10" s="2" t="s">
        <v>41</v>
      </c>
      <c r="C10" s="2" t="s">
        <v>42</v>
      </c>
      <c r="D10" s="3">
        <v>20</v>
      </c>
      <c r="E10" s="2">
        <v>24</v>
      </c>
      <c r="F10" s="3">
        <f t="shared" si="0"/>
        <v>0.83333333333333337</v>
      </c>
    </row>
    <row r="11" spans="1:6" thickBot="1" x14ac:dyDescent="0.3">
      <c r="A11" s="2" t="s">
        <v>14</v>
      </c>
      <c r="B11" s="2" t="s">
        <v>46</v>
      </c>
      <c r="C11" s="2" t="s">
        <v>47</v>
      </c>
      <c r="D11" s="3">
        <v>20</v>
      </c>
      <c r="E11" s="2">
        <v>25</v>
      </c>
      <c r="F11" s="3">
        <f t="shared" si="0"/>
        <v>0.8</v>
      </c>
    </row>
    <row r="12" spans="1:6" thickBot="1" x14ac:dyDescent="0.3">
      <c r="A12" s="2" t="s">
        <v>16</v>
      </c>
      <c r="B12" s="2" t="s">
        <v>48</v>
      </c>
      <c r="C12" s="2" t="s">
        <v>42</v>
      </c>
      <c r="D12" s="3">
        <v>20</v>
      </c>
      <c r="E12" s="2">
        <v>24</v>
      </c>
      <c r="F12" s="3">
        <f t="shared" si="0"/>
        <v>0.83333333333333337</v>
      </c>
    </row>
    <row r="13" spans="1:6" thickBot="1" x14ac:dyDescent="0.3">
      <c r="A13" s="2" t="s">
        <v>13</v>
      </c>
      <c r="B13" s="2" t="s">
        <v>49</v>
      </c>
      <c r="C13" s="2" t="s">
        <v>50</v>
      </c>
      <c r="D13" s="3">
        <v>6</v>
      </c>
      <c r="E13" s="2">
        <v>60</v>
      </c>
      <c r="F13" s="3">
        <f t="shared" si="0"/>
        <v>0.1</v>
      </c>
    </row>
    <row r="14" spans="1:6" ht="16.5" thickBot="1" x14ac:dyDescent="0.35">
      <c r="A14" s="2" t="s">
        <v>14</v>
      </c>
      <c r="B14" s="32" t="s">
        <v>101</v>
      </c>
      <c r="C14" s="2"/>
      <c r="D14" s="3"/>
      <c r="E14" s="2"/>
      <c r="F14" s="34">
        <v>32.700000000000003</v>
      </c>
    </row>
    <row r="15" spans="1:6" ht="16.5" thickBot="1" x14ac:dyDescent="0.35">
      <c r="A15" s="2" t="s">
        <v>14</v>
      </c>
      <c r="B15" s="32" t="s">
        <v>102</v>
      </c>
      <c r="C15" s="2"/>
      <c r="D15" s="3"/>
      <c r="E15" s="2"/>
      <c r="F15" s="34">
        <v>21.7</v>
      </c>
    </row>
    <row r="16" spans="1:6" ht="16.5" thickBot="1" x14ac:dyDescent="0.35">
      <c r="A16" s="2" t="s">
        <v>14</v>
      </c>
      <c r="B16" s="32" t="s">
        <v>103</v>
      </c>
      <c r="C16" s="2"/>
      <c r="D16" s="3"/>
      <c r="E16" s="2"/>
      <c r="F16" s="34">
        <v>23.7</v>
      </c>
    </row>
    <row r="17" spans="1:6" ht="16.5" thickBot="1" x14ac:dyDescent="0.35">
      <c r="A17" s="2" t="s">
        <v>14</v>
      </c>
      <c r="B17" s="32" t="s">
        <v>104</v>
      </c>
      <c r="C17" s="2"/>
      <c r="D17" s="3"/>
      <c r="E17" s="2"/>
      <c r="F17" s="34">
        <v>21.7</v>
      </c>
    </row>
    <row r="18" spans="1:6" ht="16.5" thickBot="1" x14ac:dyDescent="0.35">
      <c r="A18" s="2" t="s">
        <v>14</v>
      </c>
      <c r="B18" s="32" t="s">
        <v>105</v>
      </c>
      <c r="C18" s="2"/>
      <c r="D18" s="3"/>
      <c r="E18" s="2"/>
      <c r="F18" s="34">
        <v>21.7</v>
      </c>
    </row>
    <row r="19" spans="1:6" ht="16.5" thickBot="1" x14ac:dyDescent="0.35">
      <c r="A19" s="2" t="s">
        <v>14</v>
      </c>
      <c r="B19" s="32" t="s">
        <v>106</v>
      </c>
      <c r="C19" s="2"/>
      <c r="D19" s="3"/>
      <c r="E19" s="2"/>
      <c r="F19" s="34">
        <v>9.4</v>
      </c>
    </row>
    <row r="20" spans="1:6" ht="16.5" thickBot="1" x14ac:dyDescent="0.35">
      <c r="A20" s="2" t="s">
        <v>14</v>
      </c>
      <c r="B20" s="32" t="s">
        <v>107</v>
      </c>
      <c r="C20" s="2"/>
      <c r="D20" s="3"/>
      <c r="E20" s="2"/>
      <c r="F20" s="34">
        <v>14.7</v>
      </c>
    </row>
    <row r="21" spans="1:6" ht="16.5" thickBot="1" x14ac:dyDescent="0.35">
      <c r="A21" s="2" t="s">
        <v>14</v>
      </c>
      <c r="B21" s="32" t="s">
        <v>108</v>
      </c>
      <c r="C21" s="2"/>
      <c r="D21" s="3"/>
      <c r="E21" s="2"/>
      <c r="F21" s="34">
        <v>13.7</v>
      </c>
    </row>
    <row r="22" spans="1:6" ht="16.5" thickBot="1" x14ac:dyDescent="0.35">
      <c r="A22" s="2" t="s">
        <v>14</v>
      </c>
      <c r="B22" s="32" t="s">
        <v>109</v>
      </c>
      <c r="C22" s="2"/>
      <c r="D22" s="3"/>
      <c r="E22" s="2"/>
      <c r="F22" s="34">
        <v>14.7</v>
      </c>
    </row>
    <row r="23" spans="1:6" ht="16.5" thickBot="1" x14ac:dyDescent="0.35">
      <c r="A23" s="2" t="s">
        <v>14</v>
      </c>
      <c r="B23" s="32" t="s">
        <v>110</v>
      </c>
      <c r="C23" s="2"/>
      <c r="D23" s="3"/>
      <c r="E23" s="2"/>
      <c r="F23" s="34">
        <v>0</v>
      </c>
    </row>
    <row r="24" spans="1:6" ht="16.5" thickBot="1" x14ac:dyDescent="0.35">
      <c r="A24" s="2" t="s">
        <v>14</v>
      </c>
      <c r="B24" s="32" t="s">
        <v>111</v>
      </c>
      <c r="C24" s="2"/>
      <c r="D24" s="3"/>
      <c r="E24" s="2"/>
      <c r="F24" s="34">
        <v>9.6999999999999993</v>
      </c>
    </row>
    <row r="25" spans="1:6" ht="16.5" thickBot="1" x14ac:dyDescent="0.35">
      <c r="A25" s="2" t="s">
        <v>14</v>
      </c>
      <c r="B25" s="32" t="s">
        <v>112</v>
      </c>
      <c r="C25" s="2"/>
      <c r="D25" s="3"/>
      <c r="E25" s="2"/>
      <c r="F25" s="34">
        <v>16.7</v>
      </c>
    </row>
    <row r="26" spans="1:6" ht="16.5" thickBot="1" x14ac:dyDescent="0.35">
      <c r="A26" s="2" t="s">
        <v>14</v>
      </c>
      <c r="B26" s="32" t="s">
        <v>113</v>
      </c>
      <c r="C26" s="2"/>
      <c r="D26" s="3"/>
      <c r="E26" s="2"/>
      <c r="F26" s="34">
        <v>26.7</v>
      </c>
    </row>
    <row r="27" spans="1:6" ht="16.5" thickBot="1" x14ac:dyDescent="0.35">
      <c r="A27" s="2" t="s">
        <v>14</v>
      </c>
      <c r="B27" s="32" t="s">
        <v>114</v>
      </c>
      <c r="C27" s="2"/>
      <c r="D27" s="3"/>
      <c r="E27" s="2"/>
      <c r="F27" s="34">
        <v>22.7</v>
      </c>
    </row>
    <row r="28" spans="1:6" ht="16.5" thickBot="1" x14ac:dyDescent="0.35">
      <c r="A28" s="2" t="s">
        <v>14</v>
      </c>
      <c r="B28" s="32" t="s">
        <v>115</v>
      </c>
      <c r="C28" s="2"/>
      <c r="D28" s="3"/>
      <c r="E28" s="2"/>
      <c r="F28" s="34">
        <v>23.7</v>
      </c>
    </row>
    <row r="29" spans="1:6" ht="16.5" thickBot="1" x14ac:dyDescent="0.35">
      <c r="A29" s="2" t="s">
        <v>14</v>
      </c>
      <c r="B29" s="32" t="s">
        <v>116</v>
      </c>
      <c r="C29" s="2"/>
      <c r="D29" s="3"/>
      <c r="E29" s="2"/>
      <c r="F29" s="34">
        <v>25.7</v>
      </c>
    </row>
    <row r="30" spans="1:6" ht="16.5" thickBot="1" x14ac:dyDescent="0.35">
      <c r="A30" s="2" t="s">
        <v>14</v>
      </c>
      <c r="B30" s="32" t="s">
        <v>117</v>
      </c>
      <c r="C30" s="2"/>
      <c r="D30" s="3"/>
      <c r="E30" s="2"/>
      <c r="F30" s="34">
        <v>10.55</v>
      </c>
    </row>
    <row r="31" spans="1:6" ht="16.5" thickBot="1" x14ac:dyDescent="0.35">
      <c r="A31" s="2" t="s">
        <v>14</v>
      </c>
      <c r="B31" s="32" t="s">
        <v>118</v>
      </c>
      <c r="C31" s="2"/>
      <c r="D31" s="3"/>
      <c r="E31" s="2"/>
      <c r="F31" s="34">
        <v>33.700000000000003</v>
      </c>
    </row>
    <row r="32" spans="1:6" ht="16.5" thickBot="1" x14ac:dyDescent="0.35">
      <c r="A32" s="2" t="s">
        <v>14</v>
      </c>
      <c r="B32" s="32" t="s">
        <v>119</v>
      </c>
      <c r="C32" s="2"/>
      <c r="D32" s="3"/>
      <c r="E32" s="2"/>
      <c r="F32" s="34">
        <v>23.7</v>
      </c>
    </row>
    <row r="33" spans="1:6" ht="16.5" thickBot="1" x14ac:dyDescent="0.35">
      <c r="A33" s="2" t="s">
        <v>14</v>
      </c>
      <c r="B33" s="32" t="s">
        <v>120</v>
      </c>
      <c r="C33" s="2"/>
      <c r="D33" s="3"/>
      <c r="E33" s="2"/>
      <c r="F33" s="34">
        <v>10.7</v>
      </c>
    </row>
    <row r="34" spans="1:6" ht="16.5" thickBot="1" x14ac:dyDescent="0.35">
      <c r="A34" s="2" t="s">
        <v>14</v>
      </c>
      <c r="B34" s="32" t="s">
        <v>121</v>
      </c>
      <c r="C34" s="2"/>
      <c r="D34" s="3"/>
      <c r="E34" s="2"/>
      <c r="F34" s="34">
        <v>21.7</v>
      </c>
    </row>
    <row r="35" spans="1:6" ht="16.5" thickBot="1" x14ac:dyDescent="0.35">
      <c r="A35" s="2" t="s">
        <v>14</v>
      </c>
      <c r="B35" s="32" t="s">
        <v>122</v>
      </c>
      <c r="C35" s="2"/>
      <c r="D35" s="3"/>
      <c r="E35" s="2"/>
      <c r="F35" s="34">
        <v>25.7</v>
      </c>
    </row>
    <row r="36" spans="1:6" ht="16.5" thickBot="1" x14ac:dyDescent="0.35">
      <c r="A36" s="2" t="s">
        <v>14</v>
      </c>
      <c r="B36" s="32" t="s">
        <v>123</v>
      </c>
      <c r="C36" s="2"/>
      <c r="D36" s="3"/>
      <c r="E36" s="2"/>
      <c r="F36" s="34">
        <v>33.700000000000003</v>
      </c>
    </row>
    <row r="37" spans="1:6" ht="16.5" thickBot="1" x14ac:dyDescent="0.35">
      <c r="A37" s="2" t="s">
        <v>14</v>
      </c>
      <c r="B37" s="32" t="s">
        <v>124</v>
      </c>
      <c r="C37" s="2"/>
      <c r="D37" s="3"/>
      <c r="E37" s="2"/>
      <c r="F37" s="34">
        <v>33.700000000000003</v>
      </c>
    </row>
    <row r="38" spans="1:6" ht="16.5" thickBot="1" x14ac:dyDescent="0.35">
      <c r="A38" s="2" t="s">
        <v>14</v>
      </c>
      <c r="B38" s="32" t="s">
        <v>125</v>
      </c>
      <c r="C38" s="2"/>
      <c r="D38" s="3"/>
      <c r="E38" s="2"/>
      <c r="F38" s="34">
        <v>32.700000000000003</v>
      </c>
    </row>
    <row r="39" spans="1:6" ht="16.5" thickBot="1" x14ac:dyDescent="0.35">
      <c r="A39" s="2" t="s">
        <v>14</v>
      </c>
      <c r="B39" s="32" t="s">
        <v>126</v>
      </c>
      <c r="C39" s="2"/>
      <c r="D39" s="3"/>
      <c r="E39" s="2"/>
      <c r="F39" s="34">
        <v>32.700000000000003</v>
      </c>
    </row>
    <row r="40" spans="1:6" ht="16.5" thickBot="1" x14ac:dyDescent="0.35">
      <c r="A40" s="2" t="s">
        <v>14</v>
      </c>
      <c r="B40" s="32" t="s">
        <v>127</v>
      </c>
      <c r="C40" s="2"/>
      <c r="D40" s="3"/>
      <c r="E40" s="2"/>
      <c r="F40" s="34">
        <v>27.7</v>
      </c>
    </row>
    <row r="41" spans="1:6" ht="16.5" thickBot="1" x14ac:dyDescent="0.35">
      <c r="A41" s="2" t="s">
        <v>14</v>
      </c>
      <c r="B41" s="32" t="s">
        <v>128</v>
      </c>
      <c r="C41" s="2"/>
      <c r="D41" s="3"/>
      <c r="E41" s="2"/>
      <c r="F41" s="34">
        <v>13.7</v>
      </c>
    </row>
    <row r="42" spans="1:6" ht="16.5" thickBot="1" x14ac:dyDescent="0.35">
      <c r="A42" s="2" t="s">
        <v>14</v>
      </c>
      <c r="B42" s="32" t="s">
        <v>129</v>
      </c>
      <c r="C42" s="2"/>
      <c r="D42" s="3"/>
      <c r="E42" s="2"/>
      <c r="F42" s="34">
        <v>14.7</v>
      </c>
    </row>
    <row r="43" spans="1:6" ht="16.5" thickBot="1" x14ac:dyDescent="0.35">
      <c r="A43" s="2" t="s">
        <v>14</v>
      </c>
      <c r="B43" s="32" t="s">
        <v>130</v>
      </c>
      <c r="C43" s="2"/>
      <c r="D43" s="3"/>
      <c r="E43" s="2"/>
      <c r="F43" s="34">
        <v>14.7</v>
      </c>
    </row>
    <row r="44" spans="1:6" ht="16.5" thickBot="1" x14ac:dyDescent="0.35">
      <c r="A44" s="2" t="s">
        <v>14</v>
      </c>
      <c r="B44" s="32" t="s">
        <v>131</v>
      </c>
      <c r="C44" s="2"/>
      <c r="D44" s="3"/>
      <c r="E44" s="2"/>
      <c r="F44" s="34">
        <v>28.7</v>
      </c>
    </row>
    <row r="45" spans="1:6" ht="16.5" thickBot="1" x14ac:dyDescent="0.35">
      <c r="A45" s="2" t="s">
        <v>14</v>
      </c>
      <c r="B45" s="32" t="s">
        <v>132</v>
      </c>
      <c r="C45" s="2"/>
      <c r="D45" s="3"/>
      <c r="E45" s="2"/>
      <c r="F45" s="34">
        <v>55.7</v>
      </c>
    </row>
    <row r="46" spans="1:6" ht="16.5" thickBot="1" x14ac:dyDescent="0.35">
      <c r="A46" s="2" t="s">
        <v>14</v>
      </c>
      <c r="B46" s="32" t="s">
        <v>133</v>
      </c>
      <c r="C46" s="2"/>
      <c r="D46" s="3"/>
      <c r="E46" s="2"/>
      <c r="F46" s="34">
        <v>13.7</v>
      </c>
    </row>
    <row r="47" spans="1:6" ht="16.5" thickBot="1" x14ac:dyDescent="0.35">
      <c r="A47" s="2" t="s">
        <v>14</v>
      </c>
      <c r="B47" s="32" t="s">
        <v>134</v>
      </c>
      <c r="C47" s="2"/>
      <c r="D47" s="3"/>
      <c r="E47" s="2"/>
      <c r="F47" s="34">
        <v>19.7</v>
      </c>
    </row>
    <row r="48" spans="1:6" ht="16.5" thickBot="1" x14ac:dyDescent="0.35">
      <c r="A48" s="2" t="s">
        <v>14</v>
      </c>
      <c r="B48" s="32" t="s">
        <v>135</v>
      </c>
      <c r="C48" s="2"/>
      <c r="D48" s="3"/>
      <c r="E48" s="2"/>
      <c r="F48" s="34">
        <v>32.700000000000003</v>
      </c>
    </row>
    <row r="49" spans="1:6" ht="16.5" thickBot="1" x14ac:dyDescent="0.35">
      <c r="A49" s="2" t="s">
        <v>14</v>
      </c>
      <c r="B49" s="32" t="s">
        <v>136</v>
      </c>
      <c r="C49" s="2"/>
      <c r="D49" s="3"/>
      <c r="E49" s="2"/>
      <c r="F49" s="34">
        <v>33.700000000000003</v>
      </c>
    </row>
    <row r="50" spans="1:6" ht="16.5" thickBot="1" x14ac:dyDescent="0.35">
      <c r="A50" s="2" t="s">
        <v>14</v>
      </c>
      <c r="B50" s="32" t="s">
        <v>137</v>
      </c>
      <c r="C50" s="2"/>
      <c r="D50" s="3"/>
      <c r="E50" s="2"/>
      <c r="F50" s="34">
        <v>43.7</v>
      </c>
    </row>
    <row r="51" spans="1:6" ht="16.5" thickBot="1" x14ac:dyDescent="0.35">
      <c r="A51" s="2" t="s">
        <v>14</v>
      </c>
      <c r="B51" s="32" t="s">
        <v>138</v>
      </c>
      <c r="C51" s="2"/>
      <c r="D51" s="3"/>
      <c r="E51" s="2"/>
      <c r="F51" s="34">
        <v>33.700000000000003</v>
      </c>
    </row>
    <row r="52" spans="1:6" ht="16.5" thickBot="1" x14ac:dyDescent="0.35">
      <c r="A52" s="2" t="s">
        <v>14</v>
      </c>
      <c r="B52" s="32" t="s">
        <v>139</v>
      </c>
      <c r="C52" s="2"/>
      <c r="D52" s="3"/>
      <c r="E52" s="2"/>
      <c r="F52" s="34">
        <v>23.7</v>
      </c>
    </row>
    <row r="53" spans="1:6" ht="16.5" thickBot="1" x14ac:dyDescent="0.35">
      <c r="A53" s="2" t="s">
        <v>14</v>
      </c>
      <c r="B53" s="32" t="s">
        <v>140</v>
      </c>
      <c r="C53" s="2"/>
      <c r="D53" s="3"/>
      <c r="E53" s="2"/>
      <c r="F53" s="34">
        <v>31.2</v>
      </c>
    </row>
    <row r="54" spans="1:6" ht="16.5" thickBot="1" x14ac:dyDescent="0.35">
      <c r="A54" s="2" t="s">
        <v>14</v>
      </c>
      <c r="B54" s="32" t="s">
        <v>141</v>
      </c>
      <c r="C54" s="2"/>
      <c r="D54" s="3"/>
      <c r="E54" s="2"/>
      <c r="F54" s="34">
        <v>28.2</v>
      </c>
    </row>
    <row r="55" spans="1:6" ht="16.5" thickBot="1" x14ac:dyDescent="0.35">
      <c r="A55" s="2" t="s">
        <v>14</v>
      </c>
      <c r="B55" s="32" t="s">
        <v>142</v>
      </c>
      <c r="C55" s="2"/>
      <c r="D55" s="3"/>
      <c r="E55" s="2"/>
      <c r="F55" s="34">
        <v>28.2</v>
      </c>
    </row>
    <row r="56" spans="1:6" ht="16.5" thickBot="1" x14ac:dyDescent="0.35">
      <c r="A56" s="2" t="s">
        <v>14</v>
      </c>
      <c r="B56" s="32" t="s">
        <v>143</v>
      </c>
      <c r="C56" s="2"/>
      <c r="D56" s="3"/>
      <c r="E56" s="2"/>
      <c r="F56" s="34">
        <v>26.7</v>
      </c>
    </row>
    <row r="57" spans="1:6" ht="16.5" thickBot="1" x14ac:dyDescent="0.35">
      <c r="A57" s="2" t="s">
        <v>14</v>
      </c>
      <c r="B57" s="32" t="s">
        <v>144</v>
      </c>
      <c r="C57" s="2"/>
      <c r="D57" s="3"/>
      <c r="E57" s="2"/>
      <c r="F57" s="34">
        <v>33.700000000000003</v>
      </c>
    </row>
    <row r="58" spans="1:6" ht="16.5" thickBot="1" x14ac:dyDescent="0.35">
      <c r="A58" s="2" t="s">
        <v>14</v>
      </c>
      <c r="B58" s="32" t="s">
        <v>145</v>
      </c>
      <c r="C58" s="2"/>
      <c r="D58" s="3"/>
      <c r="E58" s="2"/>
      <c r="F58" s="34">
        <v>17.7</v>
      </c>
    </row>
    <row r="59" spans="1:6" ht="16.5" thickBot="1" x14ac:dyDescent="0.35">
      <c r="A59" s="2" t="s">
        <v>14</v>
      </c>
      <c r="B59" s="32" t="s">
        <v>146</v>
      </c>
      <c r="C59" s="2"/>
      <c r="D59" s="3"/>
      <c r="E59" s="2"/>
      <c r="F59" s="34">
        <v>20.7</v>
      </c>
    </row>
    <row r="60" spans="1:6" ht="16.5" thickBot="1" x14ac:dyDescent="0.35">
      <c r="A60" s="2" t="s">
        <v>14</v>
      </c>
      <c r="B60" s="32" t="s">
        <v>147</v>
      </c>
      <c r="C60" s="2"/>
      <c r="D60" s="3"/>
      <c r="E60" s="2"/>
      <c r="F60" s="34">
        <v>24.7</v>
      </c>
    </row>
    <row r="61" spans="1:6" ht="16.5" thickBot="1" x14ac:dyDescent="0.35">
      <c r="A61" s="2" t="s">
        <v>14</v>
      </c>
      <c r="B61" s="32" t="s">
        <v>148</v>
      </c>
      <c r="C61" s="2"/>
      <c r="D61" s="3"/>
      <c r="E61" s="2"/>
      <c r="F61" s="34">
        <v>26.7</v>
      </c>
    </row>
    <row r="62" spans="1:6" ht="16.5" thickBot="1" x14ac:dyDescent="0.35">
      <c r="A62" s="2" t="s">
        <v>14</v>
      </c>
      <c r="B62" s="32" t="s">
        <v>149</v>
      </c>
      <c r="C62" s="2"/>
      <c r="D62" s="3"/>
      <c r="E62" s="2"/>
      <c r="F62" s="34">
        <v>25.7</v>
      </c>
    </row>
    <row r="63" spans="1:6" ht="16.5" thickBot="1" x14ac:dyDescent="0.35">
      <c r="A63" s="2" t="s">
        <v>14</v>
      </c>
      <c r="B63" s="32" t="s">
        <v>150</v>
      </c>
      <c r="C63" s="2"/>
      <c r="D63" s="3"/>
      <c r="E63" s="2"/>
      <c r="F63" s="34">
        <v>28.7</v>
      </c>
    </row>
    <row r="64" spans="1:6" ht="16.5" thickBot="1" x14ac:dyDescent="0.35">
      <c r="A64" s="2" t="s">
        <v>14</v>
      </c>
      <c r="B64" s="32" t="s">
        <v>151</v>
      </c>
      <c r="C64" s="2"/>
      <c r="D64" s="3"/>
      <c r="E64" s="2"/>
      <c r="F64" s="34">
        <v>33.700000000000003</v>
      </c>
    </row>
    <row r="65" spans="1:6" ht="16.5" thickBot="1" x14ac:dyDescent="0.35">
      <c r="A65" s="2" t="s">
        <v>14</v>
      </c>
      <c r="B65" s="32" t="s">
        <v>152</v>
      </c>
      <c r="C65" s="2"/>
      <c r="D65" s="3"/>
      <c r="E65" s="2"/>
      <c r="F65" s="34">
        <v>19.7</v>
      </c>
    </row>
    <row r="66" spans="1:6" ht="16.5" thickBot="1" x14ac:dyDescent="0.35">
      <c r="A66" s="2" t="s">
        <v>14</v>
      </c>
      <c r="B66" s="32" t="s">
        <v>153</v>
      </c>
      <c r="C66" s="2"/>
      <c r="D66" s="3"/>
      <c r="E66" s="2"/>
      <c r="F66" s="34">
        <v>11.7</v>
      </c>
    </row>
    <row r="67" spans="1:6" ht="16.5" thickBot="1" x14ac:dyDescent="0.35">
      <c r="A67" s="2" t="s">
        <v>14</v>
      </c>
      <c r="B67" s="32" t="s">
        <v>154</v>
      </c>
      <c r="C67" s="2"/>
      <c r="D67" s="3"/>
      <c r="E67" s="2"/>
      <c r="F67" s="34">
        <v>26.7</v>
      </c>
    </row>
    <row r="68" spans="1:6" ht="16.5" thickBot="1" x14ac:dyDescent="0.35">
      <c r="A68" s="2" t="s">
        <v>14</v>
      </c>
      <c r="B68" s="32" t="s">
        <v>155</v>
      </c>
      <c r="C68" s="2"/>
      <c r="D68" s="3"/>
      <c r="E68" s="2"/>
      <c r="F68" s="34">
        <v>11.1</v>
      </c>
    </row>
    <row r="69" spans="1:6" ht="16.5" thickBot="1" x14ac:dyDescent="0.35">
      <c r="A69" s="2" t="s">
        <v>14</v>
      </c>
      <c r="B69" s="32" t="s">
        <v>156</v>
      </c>
      <c r="C69" s="2"/>
      <c r="D69" s="3"/>
      <c r="E69" s="2"/>
      <c r="F69" s="34">
        <v>11.1</v>
      </c>
    </row>
    <row r="70" spans="1:6" ht="16.5" thickBot="1" x14ac:dyDescent="0.35">
      <c r="A70" s="2" t="s">
        <v>14</v>
      </c>
      <c r="B70" s="32" t="s">
        <v>157</v>
      </c>
      <c r="C70" s="2"/>
      <c r="D70" s="3"/>
      <c r="E70" s="2"/>
      <c r="F70" s="34">
        <v>14.7</v>
      </c>
    </row>
    <row r="71" spans="1:6" ht="16.5" thickBot="1" x14ac:dyDescent="0.35">
      <c r="A71" s="2" t="s">
        <v>14</v>
      </c>
      <c r="B71" s="32" t="s">
        <v>158</v>
      </c>
      <c r="C71" s="2"/>
      <c r="D71" s="3"/>
      <c r="E71" s="2"/>
      <c r="F71" s="34"/>
    </row>
    <row r="72" spans="1:6" ht="16.5" thickBot="1" x14ac:dyDescent="0.35">
      <c r="A72" s="2" t="s">
        <v>14</v>
      </c>
      <c r="B72" s="32" t="s">
        <v>159</v>
      </c>
      <c r="C72" s="2"/>
      <c r="D72" s="3"/>
      <c r="E72" s="2"/>
      <c r="F72" s="34">
        <v>23.7</v>
      </c>
    </row>
    <row r="73" spans="1:6" ht="16.5" thickBot="1" x14ac:dyDescent="0.35">
      <c r="A73" s="2" t="s">
        <v>14</v>
      </c>
      <c r="B73" s="32" t="s">
        <v>160</v>
      </c>
      <c r="C73" s="2"/>
      <c r="D73" s="3"/>
      <c r="E73" s="2"/>
      <c r="F73" s="34">
        <v>23.7</v>
      </c>
    </row>
    <row r="74" spans="1:6" ht="16.5" thickBot="1" x14ac:dyDescent="0.35">
      <c r="A74" s="2" t="s">
        <v>14</v>
      </c>
      <c r="B74" s="32" t="s">
        <v>161</v>
      </c>
      <c r="C74" s="2"/>
      <c r="D74" s="3"/>
      <c r="E74" s="2"/>
      <c r="F74" s="34">
        <v>28.7</v>
      </c>
    </row>
    <row r="75" spans="1:6" ht="16.5" thickBot="1" x14ac:dyDescent="0.35">
      <c r="A75" s="2" t="s">
        <v>14</v>
      </c>
      <c r="B75" s="32" t="s">
        <v>162</v>
      </c>
      <c r="C75" s="2"/>
      <c r="D75" s="3"/>
      <c r="E75" s="2"/>
      <c r="F75" s="34">
        <v>52.7</v>
      </c>
    </row>
    <row r="76" spans="1:6" ht="16.5" thickBot="1" x14ac:dyDescent="0.35">
      <c r="A76" s="2" t="s">
        <v>14</v>
      </c>
      <c r="B76" s="32" t="s">
        <v>163</v>
      </c>
      <c r="C76" s="2"/>
      <c r="D76" s="3"/>
      <c r="E76" s="2"/>
      <c r="F76" s="34">
        <v>26.7</v>
      </c>
    </row>
    <row r="77" spans="1:6" ht="16.5" thickBot="1" x14ac:dyDescent="0.35">
      <c r="A77" s="2" t="s">
        <v>14</v>
      </c>
      <c r="B77" s="32" t="s">
        <v>164</v>
      </c>
      <c r="C77" s="2"/>
      <c r="D77" s="3"/>
      <c r="E77" s="2"/>
      <c r="F77" s="34">
        <v>15.7</v>
      </c>
    </row>
    <row r="78" spans="1:6" ht="16.5" thickBot="1" x14ac:dyDescent="0.35">
      <c r="A78" s="2" t="s">
        <v>14</v>
      </c>
      <c r="B78" s="32" t="s">
        <v>165</v>
      </c>
      <c r="C78" s="2"/>
      <c r="D78" s="3"/>
      <c r="E78" s="2"/>
      <c r="F78" s="34">
        <v>13.7</v>
      </c>
    </row>
    <row r="79" spans="1:6" ht="16.5" thickBot="1" x14ac:dyDescent="0.35">
      <c r="A79" s="2" t="s">
        <v>14</v>
      </c>
      <c r="B79" s="32" t="s">
        <v>166</v>
      </c>
      <c r="C79" s="2"/>
      <c r="D79" s="3"/>
      <c r="E79" s="2"/>
      <c r="F79" s="34">
        <v>15.7</v>
      </c>
    </row>
    <row r="80" spans="1:6" ht="16.5" thickBot="1" x14ac:dyDescent="0.35">
      <c r="A80" s="2" t="s">
        <v>14</v>
      </c>
      <c r="B80" s="32" t="s">
        <v>167</v>
      </c>
      <c r="C80" s="2"/>
      <c r="D80" s="3"/>
      <c r="E80" s="2"/>
      <c r="F80" s="34">
        <v>13.7</v>
      </c>
    </row>
    <row r="81" spans="1:6" ht="16.5" thickBot="1" x14ac:dyDescent="0.35">
      <c r="A81" s="2" t="s">
        <v>14</v>
      </c>
      <c r="B81" s="32" t="s">
        <v>168</v>
      </c>
      <c r="C81" s="2"/>
      <c r="D81" s="3"/>
      <c r="E81" s="2"/>
      <c r="F81" s="34">
        <v>16.7</v>
      </c>
    </row>
    <row r="82" spans="1:6" ht="16.5" thickBot="1" x14ac:dyDescent="0.35">
      <c r="A82" s="2" t="s">
        <v>14</v>
      </c>
      <c r="B82" s="32" t="s">
        <v>169</v>
      </c>
      <c r="C82" s="2"/>
      <c r="D82" s="3"/>
      <c r="E82" s="2"/>
      <c r="F82" s="34">
        <v>16.7</v>
      </c>
    </row>
    <row r="83" spans="1:6" ht="16.5" thickBot="1" x14ac:dyDescent="0.35">
      <c r="A83" s="2" t="s">
        <v>14</v>
      </c>
      <c r="B83" s="32" t="s">
        <v>170</v>
      </c>
      <c r="C83" s="2"/>
      <c r="D83" s="3"/>
      <c r="E83" s="2"/>
      <c r="F83" s="34">
        <v>16.7</v>
      </c>
    </row>
    <row r="84" spans="1:6" ht="16.5" thickBot="1" x14ac:dyDescent="0.35">
      <c r="A84" s="2" t="s">
        <v>14</v>
      </c>
      <c r="B84" s="32" t="s">
        <v>171</v>
      </c>
      <c r="C84" s="2"/>
      <c r="D84" s="3"/>
      <c r="E84" s="2"/>
      <c r="F84" s="34">
        <v>16.7</v>
      </c>
    </row>
    <row r="85" spans="1:6" ht="16.5" thickBot="1" x14ac:dyDescent="0.35">
      <c r="A85" s="2" t="s">
        <v>14</v>
      </c>
      <c r="B85" s="32" t="s">
        <v>172</v>
      </c>
      <c r="C85" s="2"/>
      <c r="D85" s="3"/>
      <c r="E85" s="2"/>
      <c r="F85" s="34">
        <v>16.7</v>
      </c>
    </row>
    <row r="86" spans="1:6" ht="16.5" thickBot="1" x14ac:dyDescent="0.35">
      <c r="A86" s="2" t="s">
        <v>14</v>
      </c>
      <c r="B86" s="32" t="s">
        <v>173</v>
      </c>
      <c r="C86" s="2"/>
      <c r="D86" s="3"/>
      <c r="E86" s="2"/>
      <c r="F86" s="34">
        <v>16.7</v>
      </c>
    </row>
    <row r="87" spans="1:6" ht="16.5" thickBot="1" x14ac:dyDescent="0.35">
      <c r="A87" s="2" t="s">
        <v>14</v>
      </c>
      <c r="B87" s="32" t="s">
        <v>174</v>
      </c>
      <c r="C87" s="2"/>
      <c r="D87" s="3"/>
      <c r="E87" s="2"/>
      <c r="F87" s="34">
        <v>16.7</v>
      </c>
    </row>
    <row r="88" spans="1:6" ht="16.5" thickBot="1" x14ac:dyDescent="0.35">
      <c r="A88" s="2" t="s">
        <v>14</v>
      </c>
      <c r="B88" s="32" t="s">
        <v>175</v>
      </c>
      <c r="C88" s="2"/>
      <c r="D88" s="3"/>
      <c r="E88" s="2"/>
      <c r="F88" s="34">
        <v>23.7</v>
      </c>
    </row>
    <row r="89" spans="1:6" ht="16.5" thickBot="1" x14ac:dyDescent="0.35">
      <c r="A89" s="2" t="s">
        <v>14</v>
      </c>
      <c r="B89" s="32" t="s">
        <v>176</v>
      </c>
      <c r="C89" s="2"/>
      <c r="D89" s="3"/>
      <c r="E89" s="2"/>
      <c r="F89" s="34">
        <v>25.7</v>
      </c>
    </row>
    <row r="90" spans="1:6" ht="16.5" thickBot="1" x14ac:dyDescent="0.35">
      <c r="A90" s="2" t="s">
        <v>14</v>
      </c>
      <c r="B90" s="32" t="s">
        <v>177</v>
      </c>
      <c r="C90" s="2"/>
      <c r="D90" s="3"/>
      <c r="E90" s="2"/>
      <c r="F90" s="34">
        <v>46.7</v>
      </c>
    </row>
    <row r="91" spans="1:6" ht="16.5" thickBot="1" x14ac:dyDescent="0.35">
      <c r="A91" s="2" t="s">
        <v>14</v>
      </c>
      <c r="B91" s="32" t="s">
        <v>178</v>
      </c>
      <c r="C91" s="2"/>
      <c r="D91" s="3"/>
      <c r="E91" s="2"/>
      <c r="F91" s="34">
        <v>19.7</v>
      </c>
    </row>
    <row r="92" spans="1:6" ht="16.5" thickBot="1" x14ac:dyDescent="0.35">
      <c r="A92" s="2" t="s">
        <v>14</v>
      </c>
      <c r="B92" s="32" t="s">
        <v>179</v>
      </c>
      <c r="C92" s="2"/>
      <c r="D92" s="3"/>
      <c r="E92" s="2"/>
      <c r="F92" s="34">
        <v>25.7</v>
      </c>
    </row>
    <row r="93" spans="1:6" ht="16.5" thickBot="1" x14ac:dyDescent="0.35">
      <c r="A93" s="2" t="s">
        <v>14</v>
      </c>
      <c r="B93" s="32" t="s">
        <v>180</v>
      </c>
      <c r="C93" s="2"/>
      <c r="D93" s="3"/>
      <c r="E93" s="2"/>
      <c r="F93" s="34">
        <v>14.7</v>
      </c>
    </row>
    <row r="94" spans="1:6" ht="16.5" thickBot="1" x14ac:dyDescent="0.35">
      <c r="A94" s="2" t="s">
        <v>14</v>
      </c>
      <c r="B94" s="32" t="s">
        <v>181</v>
      </c>
      <c r="C94" s="2"/>
      <c r="D94" s="3"/>
      <c r="E94" s="2"/>
      <c r="F94" s="34">
        <v>28.7</v>
      </c>
    </row>
    <row r="95" spans="1:6" ht="16.5" thickBot="1" x14ac:dyDescent="0.35">
      <c r="A95" s="2" t="s">
        <v>14</v>
      </c>
      <c r="B95" s="32" t="s">
        <v>182</v>
      </c>
      <c r="C95" s="2"/>
      <c r="D95" s="3"/>
      <c r="E95" s="2"/>
      <c r="F95" s="34">
        <v>43.7</v>
      </c>
    </row>
    <row r="96" spans="1:6" thickBot="1" x14ac:dyDescent="0.3">
      <c r="A96" s="2"/>
      <c r="B96" s="2"/>
      <c r="C96" s="2"/>
      <c r="D96" s="3"/>
      <c r="E96" s="2"/>
      <c r="F96" s="3" t="str">
        <f t="shared" ref="F96:F100" si="1">IFERROR(D96/E96,"")</f>
        <v/>
      </c>
    </row>
    <row r="97" spans="1:6" thickBot="1" x14ac:dyDescent="0.3">
      <c r="A97" s="2"/>
      <c r="B97" s="2"/>
      <c r="C97" s="2"/>
      <c r="D97" s="3"/>
      <c r="E97" s="2"/>
      <c r="F97" s="3" t="str">
        <f t="shared" si="1"/>
        <v/>
      </c>
    </row>
    <row r="98" spans="1:6" thickBot="1" x14ac:dyDescent="0.3">
      <c r="A98" s="2"/>
      <c r="B98" s="2"/>
      <c r="C98" s="2"/>
      <c r="D98" s="3"/>
      <c r="E98" s="2"/>
      <c r="F98" s="3" t="str">
        <f t="shared" si="1"/>
        <v/>
      </c>
    </row>
    <row r="99" spans="1:6" thickBot="1" x14ac:dyDescent="0.3">
      <c r="A99" s="2"/>
      <c r="B99" s="2"/>
      <c r="C99" s="2"/>
      <c r="D99" s="3"/>
      <c r="E99" s="2"/>
      <c r="F99" s="3" t="str">
        <f t="shared" si="1"/>
        <v/>
      </c>
    </row>
    <row r="100" spans="1:6" thickBot="1" x14ac:dyDescent="0.3">
      <c r="A100" s="2"/>
      <c r="B100" s="2"/>
      <c r="C100" s="2"/>
      <c r="D100" s="3"/>
      <c r="E100" s="2"/>
      <c r="F100" s="3" t="str">
        <f t="shared" si="1"/>
        <v/>
      </c>
    </row>
  </sheetData>
  <autoFilter ref="A1:F100" xr:uid="{80A365A5-C7B7-47FC-B5F3-92CB9C0C5E50}"/>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BF0BB9B9-0360-4540-B1C2-40AD7A954FA3}">
          <x14:formula1>
            <xm:f>Categories!$A$2:$A$20</xm:f>
          </x14:formula1>
          <xm:sqref>A2:A100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E14D2-975B-4ECD-99C8-47AE097C4298}">
  <sheetPr codeName="Sheet3"/>
  <dimension ref="A1:Y103"/>
  <sheetViews>
    <sheetView workbookViewId="0">
      <pane xSplit="6" ySplit="4" topLeftCell="G5" activePane="bottomRight" state="frozen"/>
      <selection pane="topRight" activeCell="F1" sqref="F1"/>
      <selection pane="bottomLeft" activeCell="A3" sqref="A3"/>
      <selection pane="bottomRight" activeCell="E23" sqref="E23"/>
    </sheetView>
  </sheetViews>
  <sheetFormatPr defaultColWidth="16.7109375" defaultRowHeight="15" x14ac:dyDescent="0.25"/>
  <cols>
    <col min="1" max="2" width="16.7109375" style="8"/>
    <col min="3" max="4" width="16.7109375" style="6"/>
    <col min="5" max="6" width="16.7109375" style="7"/>
    <col min="7" max="7" width="1" style="8" customWidth="1"/>
    <col min="8" max="9" width="16.7109375" style="8"/>
    <col min="10" max="10" width="16.7109375" style="6" hidden="1" customWidth="1"/>
    <col min="11" max="12" width="16.7109375" style="8"/>
    <col min="13" max="13" width="0" style="6" hidden="1" customWidth="1"/>
    <col min="14" max="15" width="16.7109375" style="8"/>
    <col min="16" max="16" width="0" style="6" hidden="1" customWidth="1"/>
    <col min="17" max="18" width="16.7109375" style="8"/>
    <col min="19" max="19" width="0" style="6" hidden="1" customWidth="1"/>
    <col min="20" max="21" width="16.7109375" style="8"/>
    <col min="22" max="22" width="16.7109375" style="6" hidden="1" customWidth="1"/>
    <col min="23" max="24" width="16.7109375" style="8"/>
    <col min="25" max="25" width="0" style="6" hidden="1" customWidth="1"/>
    <col min="26" max="16384" width="16.7109375" style="8"/>
  </cols>
  <sheetData>
    <row r="1" spans="1:25" x14ac:dyDescent="0.25">
      <c r="A1" s="4" t="s">
        <v>52</v>
      </c>
      <c r="B1" s="5">
        <v>0.35</v>
      </c>
    </row>
    <row r="3" spans="1:25" x14ac:dyDescent="0.25">
      <c r="A3" s="38" t="s">
        <v>31</v>
      </c>
      <c r="B3" s="38"/>
      <c r="C3" s="38"/>
      <c r="D3" s="38"/>
      <c r="E3" s="38"/>
      <c r="F3" s="39"/>
      <c r="H3" s="37" t="s">
        <v>32</v>
      </c>
      <c r="I3" s="37"/>
      <c r="J3" s="37"/>
      <c r="K3" s="37"/>
      <c r="L3" s="37"/>
      <c r="M3" s="37"/>
      <c r="N3" s="37"/>
      <c r="O3" s="37"/>
      <c r="P3" s="37"/>
      <c r="Q3" s="37"/>
      <c r="R3" s="37"/>
      <c r="S3" s="37"/>
      <c r="T3" s="37"/>
      <c r="U3" s="37"/>
      <c r="V3" s="37"/>
      <c r="W3" s="37"/>
      <c r="X3" s="37"/>
    </row>
    <row r="4" spans="1:25" ht="15.75" thickBot="1" x14ac:dyDescent="0.3">
      <c r="A4" s="9" t="s">
        <v>8</v>
      </c>
      <c r="B4" s="9" t="s">
        <v>28</v>
      </c>
      <c r="C4" s="9" t="s">
        <v>38</v>
      </c>
      <c r="D4" s="9" t="s">
        <v>4</v>
      </c>
      <c r="E4" s="9" t="s">
        <v>6</v>
      </c>
      <c r="F4" s="9" t="s">
        <v>30</v>
      </c>
      <c r="G4" s="10"/>
      <c r="H4" s="9" t="s">
        <v>7</v>
      </c>
      <c r="I4" s="9" t="s">
        <v>5</v>
      </c>
      <c r="J4" s="9" t="s">
        <v>26</v>
      </c>
      <c r="K4" s="9" t="s">
        <v>7</v>
      </c>
      <c r="L4" s="9" t="s">
        <v>5</v>
      </c>
      <c r="M4" s="9" t="s">
        <v>26</v>
      </c>
      <c r="N4" s="9" t="s">
        <v>7</v>
      </c>
      <c r="O4" s="9" t="s">
        <v>5</v>
      </c>
      <c r="P4" s="9" t="s">
        <v>26</v>
      </c>
      <c r="Q4" s="9" t="s">
        <v>7</v>
      </c>
      <c r="R4" s="9" t="s">
        <v>5</v>
      </c>
      <c r="S4" s="9" t="s">
        <v>26</v>
      </c>
      <c r="T4" s="9" t="s">
        <v>7</v>
      </c>
      <c r="U4" s="9" t="s">
        <v>5</v>
      </c>
      <c r="V4" s="11" t="s">
        <v>26</v>
      </c>
      <c r="W4" s="9" t="s">
        <v>7</v>
      </c>
      <c r="X4" s="9" t="s">
        <v>5</v>
      </c>
      <c r="Y4" s="6" t="s">
        <v>26</v>
      </c>
    </row>
    <row r="5" spans="1:25" ht="15.75" thickBot="1" x14ac:dyDescent="0.3">
      <c r="A5" s="12" t="s">
        <v>16</v>
      </c>
      <c r="B5" s="12" t="s">
        <v>41</v>
      </c>
      <c r="C5" s="13">
        <v>1.99</v>
      </c>
      <c r="D5" s="13">
        <f t="shared" ref="D5:D36" si="0">(I5*J5)+(L5*M5)+(O5*P5)+(R5*S5)+(U5*V5)+(X5*Y5)</f>
        <v>0.83333333333333337</v>
      </c>
      <c r="E5" s="14">
        <f t="shared" ref="E5:E36" si="1">IFERROR(D5/C5,"")</f>
        <v>0.41876046901172531</v>
      </c>
      <c r="F5" s="14">
        <f t="shared" ref="F5:F36" si="2">IFERROR((C5-D5)/C5,"")</f>
        <v>0.58123953098827474</v>
      </c>
      <c r="G5" s="10"/>
      <c r="H5" s="15" t="s">
        <v>41</v>
      </c>
      <c r="I5" s="15">
        <v>1</v>
      </c>
      <c r="J5" s="11">
        <f>IFERROR(VLOOKUP(H5,Inventory!B:F,5,FALSE),"0")</f>
        <v>0.83333333333333337</v>
      </c>
      <c r="K5" s="16"/>
      <c r="L5" s="16"/>
      <c r="M5" s="11" t="str">
        <f>IFERROR(VLOOKUP(K5,Inventory!B:F,5,FALSE),"0")</f>
        <v>0</v>
      </c>
      <c r="N5" s="15"/>
      <c r="O5" s="15"/>
      <c r="P5" s="11" t="str">
        <f>IFERROR(VLOOKUP(N5,Inventory!B:F,5,FALSE),"0")</f>
        <v>0</v>
      </c>
      <c r="Q5" s="16"/>
      <c r="R5" s="16"/>
      <c r="S5" s="11" t="str">
        <f>IFERROR(VLOOKUP(Q5,Inventory!B:F,5,FALSE),"0")</f>
        <v>0</v>
      </c>
      <c r="T5" s="15"/>
      <c r="U5" s="15"/>
      <c r="V5" s="11" t="str">
        <f>IFERROR(VLOOKUP(T5,Inventory!B:F,5,FALSE),"0")</f>
        <v>0</v>
      </c>
      <c r="W5" s="16"/>
      <c r="X5" s="16"/>
      <c r="Y5" s="6" t="str">
        <f>IFERROR(VLOOKUP(W5,Inventory!B:F,5,FALSE),"0")</f>
        <v>0</v>
      </c>
    </row>
    <row r="6" spans="1:25" ht="15.75" thickBot="1" x14ac:dyDescent="0.3">
      <c r="A6" s="12" t="s">
        <v>16</v>
      </c>
      <c r="B6" s="12" t="s">
        <v>43</v>
      </c>
      <c r="C6" s="13">
        <v>10</v>
      </c>
      <c r="D6" s="13">
        <f t="shared" si="0"/>
        <v>5</v>
      </c>
      <c r="E6" s="14">
        <f t="shared" si="1"/>
        <v>0.5</v>
      </c>
      <c r="F6" s="14">
        <f t="shared" si="2"/>
        <v>0.5</v>
      </c>
      <c r="G6" s="10"/>
      <c r="H6" s="15" t="s">
        <v>41</v>
      </c>
      <c r="I6" s="15">
        <v>6</v>
      </c>
      <c r="J6" s="11">
        <f>IFERROR(VLOOKUP(H6,Inventory!B:F,5,FALSE),"0")</f>
        <v>0.83333333333333337</v>
      </c>
      <c r="K6" s="16"/>
      <c r="L6" s="16"/>
      <c r="M6" s="11" t="str">
        <f>IFERROR(VLOOKUP(K6,Inventory!B:F,5,FALSE),"0")</f>
        <v>0</v>
      </c>
      <c r="N6" s="15"/>
      <c r="O6" s="15"/>
      <c r="P6" s="11" t="str">
        <f>IFERROR(VLOOKUP(N6,Inventory!B:F,5,FALSE),"0")</f>
        <v>0</v>
      </c>
      <c r="Q6" s="16"/>
      <c r="R6" s="16"/>
      <c r="S6" s="11" t="str">
        <f>IFERROR(VLOOKUP(Q6,Inventory!B:F,5,FALSE),"0")</f>
        <v>0</v>
      </c>
      <c r="T6" s="15"/>
      <c r="U6" s="15"/>
      <c r="V6" s="11" t="str">
        <f>IFERROR(VLOOKUP(T6,Inventory!B:F,5,FALSE),"0")</f>
        <v>0</v>
      </c>
      <c r="W6" s="16"/>
      <c r="X6" s="16"/>
      <c r="Y6" s="6" t="str">
        <f>IFERROR(VLOOKUP(W6,Inventory!B:F,5,FALSE),"0")</f>
        <v>0</v>
      </c>
    </row>
    <row r="7" spans="1:25" ht="15.75" thickBot="1" x14ac:dyDescent="0.3">
      <c r="A7" s="12" t="s">
        <v>37</v>
      </c>
      <c r="B7" s="12" t="s">
        <v>39</v>
      </c>
      <c r="C7" s="13">
        <v>2.99</v>
      </c>
      <c r="D7" s="13">
        <f t="shared" si="0"/>
        <v>1</v>
      </c>
      <c r="E7" s="14">
        <f t="shared" si="1"/>
        <v>0.33444816053511706</v>
      </c>
      <c r="F7" s="14">
        <f t="shared" si="2"/>
        <v>0.66555183946488294</v>
      </c>
      <c r="G7" s="16"/>
      <c r="H7" s="17" t="s">
        <v>39</v>
      </c>
      <c r="I7" s="17">
        <v>1</v>
      </c>
      <c r="J7" s="18">
        <f>IFERROR(VLOOKUP(H7,Inventory!B:F,5,FALSE),"0")</f>
        <v>1</v>
      </c>
      <c r="K7" s="19"/>
      <c r="L7" s="19"/>
      <c r="M7" s="18" t="str">
        <f>IFERROR(VLOOKUP(K7,Inventory!B:F,5,FALSE),"0")</f>
        <v>0</v>
      </c>
      <c r="N7" s="17"/>
      <c r="O7" s="17"/>
      <c r="P7" s="18" t="str">
        <f>IFERROR(VLOOKUP(N7,Inventory!B:F,5,FALSE),"0")</f>
        <v>0</v>
      </c>
      <c r="Q7" s="19"/>
      <c r="R7" s="19"/>
      <c r="S7" s="18" t="str">
        <f>IFERROR(VLOOKUP(Q7,Inventory!B:F,5,FALSE),"0")</f>
        <v>0</v>
      </c>
      <c r="T7" s="17"/>
      <c r="U7" s="17"/>
      <c r="V7" s="6" t="str">
        <f>IFERROR(VLOOKUP(T7,Inventory!B:F,5,FALSE),"0")</f>
        <v>0</v>
      </c>
      <c r="W7" s="19"/>
      <c r="X7" s="19"/>
      <c r="Y7" s="6" t="str">
        <f>IFERROR(VLOOKUP(W7,Inventory!B:F,5,FALSE),"0")</f>
        <v>0</v>
      </c>
    </row>
    <row r="8" spans="1:25" ht="15.75" thickBot="1" x14ac:dyDescent="0.3">
      <c r="A8" s="12" t="s">
        <v>36</v>
      </c>
      <c r="B8" s="12" t="s">
        <v>29</v>
      </c>
      <c r="C8" s="13">
        <v>3.99</v>
      </c>
      <c r="D8" s="13">
        <f t="shared" si="0"/>
        <v>1.7</v>
      </c>
      <c r="E8" s="14">
        <f t="shared" si="1"/>
        <v>0.42606516290726815</v>
      </c>
      <c r="F8" s="14">
        <f t="shared" si="2"/>
        <v>0.57393483709273185</v>
      </c>
      <c r="G8" s="16"/>
      <c r="H8" s="15" t="s">
        <v>21</v>
      </c>
      <c r="I8" s="15">
        <v>1</v>
      </c>
      <c r="J8" s="11">
        <f>IFERROR(VLOOKUP(H8,Inventory!B:F,5,FALSE),"0")</f>
        <v>0.2</v>
      </c>
      <c r="K8" s="16" t="s">
        <v>23</v>
      </c>
      <c r="L8" s="16">
        <v>1</v>
      </c>
      <c r="M8" s="11">
        <f>IFERROR(VLOOKUP(K8,Inventory!B:F,5,FALSE),"0")</f>
        <v>0.75</v>
      </c>
      <c r="N8" s="15" t="s">
        <v>17</v>
      </c>
      <c r="O8" s="15">
        <v>1</v>
      </c>
      <c r="P8" s="11">
        <f>IFERROR(VLOOKUP(N8,Inventory!B:F,5,FALSE),"0")</f>
        <v>0.25</v>
      </c>
      <c r="Q8" s="16" t="s">
        <v>17</v>
      </c>
      <c r="R8" s="16">
        <v>1</v>
      </c>
      <c r="S8" s="11">
        <f>IFERROR(VLOOKUP(Q8,Inventory!B:F,5,FALSE),"0")</f>
        <v>0.25</v>
      </c>
      <c r="T8" s="15" t="s">
        <v>25</v>
      </c>
      <c r="U8" s="15">
        <v>2</v>
      </c>
      <c r="V8" s="20">
        <f>IFERROR(VLOOKUP(T8,Inventory!B:F,5,FALSE),"0")</f>
        <v>0.1</v>
      </c>
      <c r="W8" s="16" t="s">
        <v>33</v>
      </c>
      <c r="X8" s="16">
        <v>1</v>
      </c>
      <c r="Y8" s="6">
        <f>IFERROR(VLOOKUP(W8,Inventory!B:F,5,FALSE),"0")</f>
        <v>0.05</v>
      </c>
    </row>
    <row r="9" spans="1:25" ht="15.75" thickBot="1" x14ac:dyDescent="0.3">
      <c r="A9" s="12" t="s">
        <v>36</v>
      </c>
      <c r="B9" s="12" t="s">
        <v>35</v>
      </c>
      <c r="C9" s="13">
        <v>5.99</v>
      </c>
      <c r="D9" s="13">
        <f t="shared" si="0"/>
        <v>1.95</v>
      </c>
      <c r="E9" s="14">
        <f t="shared" si="1"/>
        <v>0.32554257095158595</v>
      </c>
      <c r="F9" s="14">
        <f t="shared" si="2"/>
        <v>0.67445742904841399</v>
      </c>
      <c r="G9" s="16"/>
      <c r="H9" s="15" t="s">
        <v>21</v>
      </c>
      <c r="I9" s="15">
        <v>1</v>
      </c>
      <c r="J9" s="11">
        <f>IFERROR(VLOOKUP(H9,Inventory!B:F,5,FALSE),"0")</f>
        <v>0.2</v>
      </c>
      <c r="K9" s="16" t="s">
        <v>23</v>
      </c>
      <c r="L9" s="16">
        <v>1</v>
      </c>
      <c r="M9" s="11">
        <f>IFERROR(VLOOKUP(K9,Inventory!B:F,5,FALSE),"0")</f>
        <v>0.75</v>
      </c>
      <c r="N9" s="15" t="s">
        <v>27</v>
      </c>
      <c r="O9" s="15">
        <v>1</v>
      </c>
      <c r="P9" s="11">
        <f>IFERROR(VLOOKUP(N9,Inventory!B:F,5,FALSE),"0")</f>
        <v>0.5</v>
      </c>
      <c r="Q9" s="16" t="s">
        <v>17</v>
      </c>
      <c r="R9" s="16">
        <v>1</v>
      </c>
      <c r="S9" s="11">
        <f>IFERROR(VLOOKUP(Q9,Inventory!B:F,5,FALSE),"0")</f>
        <v>0.25</v>
      </c>
      <c r="T9" s="15" t="s">
        <v>25</v>
      </c>
      <c r="U9" s="15">
        <v>2</v>
      </c>
      <c r="V9" s="20">
        <f>IFERROR(VLOOKUP(T9,Inventory!B:F,5,FALSE),"0")</f>
        <v>0.1</v>
      </c>
      <c r="W9" s="16" t="s">
        <v>33</v>
      </c>
      <c r="X9" s="16">
        <v>1</v>
      </c>
      <c r="Y9" s="6">
        <f>IFERROR(VLOOKUP(W9,Inventory!B:F,5,FALSE),"0")</f>
        <v>0.05</v>
      </c>
    </row>
    <row r="10" spans="1:25" ht="15.75" thickBot="1" x14ac:dyDescent="0.3">
      <c r="A10" s="12" t="s">
        <v>14</v>
      </c>
      <c r="B10" s="12" t="s">
        <v>51</v>
      </c>
      <c r="C10" s="13">
        <v>7</v>
      </c>
      <c r="D10" s="13">
        <f t="shared" si="0"/>
        <v>1.3166666666666669</v>
      </c>
      <c r="E10" s="14">
        <f t="shared" si="1"/>
        <v>0.18809523809523812</v>
      </c>
      <c r="F10" s="14">
        <f t="shared" si="2"/>
        <v>0.81190476190476191</v>
      </c>
      <c r="G10" s="16"/>
      <c r="H10" s="15" t="s">
        <v>46</v>
      </c>
      <c r="I10" s="15">
        <v>1</v>
      </c>
      <c r="J10" s="11">
        <f>IFERROR(VLOOKUP(H10,Inventory!B:F,5,FALSE),"0")</f>
        <v>0.8</v>
      </c>
      <c r="K10" s="16" t="s">
        <v>48</v>
      </c>
      <c r="L10" s="16">
        <v>0.5</v>
      </c>
      <c r="M10" s="11">
        <f>IFERROR(VLOOKUP(K10,Inventory!B:F,5,FALSE),"0")</f>
        <v>0.83333333333333337</v>
      </c>
      <c r="N10" s="15" t="s">
        <v>49</v>
      </c>
      <c r="O10" s="15">
        <v>1</v>
      </c>
      <c r="P10" s="11">
        <f>IFERROR(VLOOKUP(N10,Inventory!B:F,5,FALSE),"0")</f>
        <v>0.1</v>
      </c>
      <c r="Q10" s="16"/>
      <c r="R10" s="16"/>
      <c r="S10" s="11" t="str">
        <f>IFERROR(VLOOKUP(Q10,Inventory!B:F,5,FALSE),"0")</f>
        <v>0</v>
      </c>
      <c r="T10" s="15"/>
      <c r="U10" s="15"/>
      <c r="V10" s="6" t="str">
        <f>IFERROR(VLOOKUP(T10,Inventory!B:F,5,FALSE),"0")</f>
        <v>0</v>
      </c>
      <c r="W10" s="16"/>
      <c r="X10" s="16"/>
      <c r="Y10" s="6" t="str">
        <f>IFERROR(VLOOKUP(W10,Inventory!B:F,5,FALSE),"0")</f>
        <v>0</v>
      </c>
    </row>
    <row r="11" spans="1:25" ht="15.75" thickBot="1" x14ac:dyDescent="0.3">
      <c r="A11" s="12"/>
      <c r="B11" s="12"/>
      <c r="C11" s="13"/>
      <c r="D11" s="13">
        <f t="shared" si="0"/>
        <v>0</v>
      </c>
      <c r="E11" s="14" t="str">
        <f t="shared" si="1"/>
        <v/>
      </c>
      <c r="F11" s="14" t="str">
        <f t="shared" si="2"/>
        <v/>
      </c>
      <c r="G11" s="16"/>
      <c r="H11" s="15"/>
      <c r="I11" s="15"/>
      <c r="J11" s="11" t="str">
        <f>IFERROR(VLOOKUP(H11,Inventory!B:F,5,FALSE),"0")</f>
        <v>0</v>
      </c>
      <c r="K11" s="16"/>
      <c r="L11" s="16"/>
      <c r="M11" s="11" t="str">
        <f>IFERROR(VLOOKUP(K11,Inventory!B:F,5,FALSE),"0")</f>
        <v>0</v>
      </c>
      <c r="N11" s="15"/>
      <c r="O11" s="15"/>
      <c r="P11" s="11" t="str">
        <f>IFERROR(VLOOKUP(N11,Inventory!B:F,5,FALSE),"0")</f>
        <v>0</v>
      </c>
      <c r="Q11" s="16"/>
      <c r="R11" s="16"/>
      <c r="S11" s="11" t="str">
        <f>IFERROR(VLOOKUP(Q11,Inventory!B:F,5,FALSE),"0")</f>
        <v>0</v>
      </c>
      <c r="T11" s="15"/>
      <c r="U11" s="15"/>
      <c r="V11" s="6" t="str">
        <f>IFERROR(VLOOKUP(T11,Inventory!B:F,5,FALSE),"0")</f>
        <v>0</v>
      </c>
      <c r="W11" s="16"/>
      <c r="X11" s="16"/>
      <c r="Y11" s="6" t="str">
        <f>IFERROR(VLOOKUP(W11,Inventory!B:F,5,FALSE),"0")</f>
        <v>0</v>
      </c>
    </row>
    <row r="12" spans="1:25" ht="15.75" thickBot="1" x14ac:dyDescent="0.3">
      <c r="A12" s="12"/>
      <c r="B12" s="12"/>
      <c r="C12" s="13"/>
      <c r="D12" s="13">
        <f t="shared" si="0"/>
        <v>0</v>
      </c>
      <c r="E12" s="14" t="str">
        <f t="shared" si="1"/>
        <v/>
      </c>
      <c r="F12" s="14" t="str">
        <f t="shared" si="2"/>
        <v/>
      </c>
      <c r="G12" s="16"/>
      <c r="H12" s="15"/>
      <c r="I12" s="15"/>
      <c r="J12" s="11" t="str">
        <f>IFERROR(VLOOKUP(H12,Inventory!B:F,5,FALSE),"0")</f>
        <v>0</v>
      </c>
      <c r="K12" s="16"/>
      <c r="L12" s="16"/>
      <c r="M12" s="11" t="str">
        <f>IFERROR(VLOOKUP(K12,Inventory!B:F,5,FALSE),"0")</f>
        <v>0</v>
      </c>
      <c r="N12" s="15"/>
      <c r="O12" s="15"/>
      <c r="P12" s="11" t="str">
        <f>IFERROR(VLOOKUP(N12,Inventory!B:F,5,FALSE),"0")</f>
        <v>0</v>
      </c>
      <c r="Q12" s="16"/>
      <c r="R12" s="16"/>
      <c r="S12" s="11" t="str">
        <f>IFERROR(VLOOKUP(Q12,Inventory!B:F,5,FALSE),"0")</f>
        <v>0</v>
      </c>
      <c r="T12" s="15"/>
      <c r="U12" s="15"/>
      <c r="V12" s="6" t="str">
        <f>IFERROR(VLOOKUP(T12,Inventory!B:F,5,FALSE),"0")</f>
        <v>0</v>
      </c>
      <c r="W12" s="16"/>
      <c r="X12" s="16"/>
      <c r="Y12" s="6" t="str">
        <f>IFERROR(VLOOKUP(W12,Inventory!B:F,5,FALSE),"0")</f>
        <v>0</v>
      </c>
    </row>
    <row r="13" spans="1:25" ht="15.75" thickBot="1" x14ac:dyDescent="0.3">
      <c r="A13" s="12"/>
      <c r="B13" s="12"/>
      <c r="C13" s="13"/>
      <c r="D13" s="13">
        <f t="shared" si="0"/>
        <v>0</v>
      </c>
      <c r="E13" s="14" t="str">
        <f t="shared" si="1"/>
        <v/>
      </c>
      <c r="F13" s="14" t="str">
        <f t="shared" si="2"/>
        <v/>
      </c>
      <c r="G13" s="16"/>
      <c r="H13" s="15"/>
      <c r="I13" s="15"/>
      <c r="J13" s="11" t="str">
        <f>IFERROR(VLOOKUP(H13,Inventory!B:F,5,FALSE),"0")</f>
        <v>0</v>
      </c>
      <c r="K13" s="16"/>
      <c r="L13" s="16"/>
      <c r="M13" s="11" t="str">
        <f>IFERROR(VLOOKUP(K13,Inventory!B:F,5,FALSE),"0")</f>
        <v>0</v>
      </c>
      <c r="N13" s="15"/>
      <c r="O13" s="15"/>
      <c r="P13" s="11" t="str">
        <f>IFERROR(VLOOKUP(N13,Inventory!B:F,5,FALSE),"0")</f>
        <v>0</v>
      </c>
      <c r="Q13" s="16"/>
      <c r="R13" s="16"/>
      <c r="S13" s="11" t="str">
        <f>IFERROR(VLOOKUP(Q13,Inventory!B:F,5,FALSE),"0")</f>
        <v>0</v>
      </c>
      <c r="T13" s="15"/>
      <c r="U13" s="15"/>
      <c r="V13" s="6" t="str">
        <f>IFERROR(VLOOKUP(T13,Inventory!B:F,5,FALSE),"0")</f>
        <v>0</v>
      </c>
      <c r="W13" s="16"/>
      <c r="X13" s="16"/>
      <c r="Y13" s="6" t="str">
        <f>IFERROR(VLOOKUP(W13,Inventory!B:F,5,FALSE),"0")</f>
        <v>0</v>
      </c>
    </row>
    <row r="14" spans="1:25" ht="15.75" thickBot="1" x14ac:dyDescent="0.3">
      <c r="A14" s="12"/>
      <c r="B14" s="12"/>
      <c r="C14" s="13"/>
      <c r="D14" s="13">
        <f t="shared" si="0"/>
        <v>0</v>
      </c>
      <c r="E14" s="14" t="str">
        <f t="shared" si="1"/>
        <v/>
      </c>
      <c r="F14" s="14" t="str">
        <f t="shared" si="2"/>
        <v/>
      </c>
      <c r="G14" s="16"/>
      <c r="H14" s="15"/>
      <c r="I14" s="15"/>
      <c r="J14" s="11" t="str">
        <f>IFERROR(VLOOKUP(H14,Inventory!B:F,5,FALSE),"0")</f>
        <v>0</v>
      </c>
      <c r="K14" s="16"/>
      <c r="L14" s="16"/>
      <c r="M14" s="11" t="str">
        <f>IFERROR(VLOOKUP(K14,Inventory!B:F,5,FALSE),"0")</f>
        <v>0</v>
      </c>
      <c r="N14" s="15"/>
      <c r="O14" s="15"/>
      <c r="P14" s="11" t="str">
        <f>IFERROR(VLOOKUP(N14,Inventory!B:F,5,FALSE),"0")</f>
        <v>0</v>
      </c>
      <c r="Q14" s="16"/>
      <c r="R14" s="16"/>
      <c r="S14" s="11" t="str">
        <f>IFERROR(VLOOKUP(Q14,Inventory!B:F,5,FALSE),"0")</f>
        <v>0</v>
      </c>
      <c r="T14" s="15"/>
      <c r="U14" s="15"/>
      <c r="V14" s="6" t="str">
        <f>IFERROR(VLOOKUP(T14,Inventory!B:F,5,FALSE),"0")</f>
        <v>0</v>
      </c>
      <c r="W14" s="16"/>
      <c r="X14" s="16"/>
      <c r="Y14" s="6" t="str">
        <f>IFERROR(VLOOKUP(W14,Inventory!B:F,5,FALSE),"0")</f>
        <v>0</v>
      </c>
    </row>
    <row r="15" spans="1:25" ht="15.75" thickBot="1" x14ac:dyDescent="0.3">
      <c r="A15" s="12"/>
      <c r="B15" s="12"/>
      <c r="C15" s="13"/>
      <c r="D15" s="13">
        <f t="shared" si="0"/>
        <v>0</v>
      </c>
      <c r="E15" s="14" t="str">
        <f t="shared" si="1"/>
        <v/>
      </c>
      <c r="F15" s="14" t="str">
        <f t="shared" si="2"/>
        <v/>
      </c>
      <c r="G15" s="16"/>
      <c r="H15" s="15"/>
      <c r="I15" s="15"/>
      <c r="J15" s="11" t="str">
        <f>IFERROR(VLOOKUP(H15,Inventory!B:F,5,FALSE),"0")</f>
        <v>0</v>
      </c>
      <c r="K15" s="16"/>
      <c r="L15" s="16"/>
      <c r="M15" s="11" t="str">
        <f>IFERROR(VLOOKUP(K15,Inventory!B:F,5,FALSE),"0")</f>
        <v>0</v>
      </c>
      <c r="N15" s="15"/>
      <c r="O15" s="15"/>
      <c r="P15" s="11" t="str">
        <f>IFERROR(VLOOKUP(N15,Inventory!B:F,5,FALSE),"0")</f>
        <v>0</v>
      </c>
      <c r="Q15" s="16"/>
      <c r="R15" s="16"/>
      <c r="S15" s="11" t="str">
        <f>IFERROR(VLOOKUP(Q15,Inventory!B:F,5,FALSE),"0")</f>
        <v>0</v>
      </c>
      <c r="T15" s="15"/>
      <c r="U15" s="15"/>
      <c r="V15" s="6" t="str">
        <f>IFERROR(VLOOKUP(T15,Inventory!B:F,5,FALSE),"0")</f>
        <v>0</v>
      </c>
      <c r="W15" s="16"/>
      <c r="X15" s="16"/>
      <c r="Y15" s="6" t="str">
        <f>IFERROR(VLOOKUP(W15,Inventory!B:F,5,FALSE),"0")</f>
        <v>0</v>
      </c>
    </row>
    <row r="16" spans="1:25" ht="15.75" thickBot="1" x14ac:dyDescent="0.3">
      <c r="A16" s="12"/>
      <c r="B16" s="12"/>
      <c r="C16" s="13"/>
      <c r="D16" s="13">
        <f t="shared" si="0"/>
        <v>0</v>
      </c>
      <c r="E16" s="14" t="str">
        <f t="shared" si="1"/>
        <v/>
      </c>
      <c r="F16" s="14" t="str">
        <f t="shared" si="2"/>
        <v/>
      </c>
      <c r="G16" s="16"/>
      <c r="H16" s="15"/>
      <c r="I16" s="15"/>
      <c r="J16" s="11" t="str">
        <f>IFERROR(VLOOKUP(H16,Inventory!B:F,5,FALSE),"0")</f>
        <v>0</v>
      </c>
      <c r="K16" s="16"/>
      <c r="L16" s="16"/>
      <c r="M16" s="11" t="str">
        <f>IFERROR(VLOOKUP(K16,Inventory!B:F,5,FALSE),"0")</f>
        <v>0</v>
      </c>
      <c r="N16" s="15"/>
      <c r="O16" s="15"/>
      <c r="P16" s="11" t="str">
        <f>IFERROR(VLOOKUP(N16,Inventory!B:F,5,FALSE),"0")</f>
        <v>0</v>
      </c>
      <c r="Q16" s="16"/>
      <c r="R16" s="16"/>
      <c r="S16" s="11" t="str">
        <f>IFERROR(VLOOKUP(Q16,Inventory!B:F,5,FALSE),"0")</f>
        <v>0</v>
      </c>
      <c r="T16" s="15"/>
      <c r="U16" s="15"/>
      <c r="V16" s="6" t="str">
        <f>IFERROR(VLOOKUP(T16,Inventory!B:F,5,FALSE),"0")</f>
        <v>0</v>
      </c>
      <c r="W16" s="16"/>
      <c r="X16" s="16"/>
      <c r="Y16" s="6" t="str">
        <f>IFERROR(VLOOKUP(W16,Inventory!B:F,5,FALSE),"0")</f>
        <v>0</v>
      </c>
    </row>
    <row r="17" spans="1:25" ht="15.75" thickBot="1" x14ac:dyDescent="0.3">
      <c r="A17" s="12"/>
      <c r="B17" s="12"/>
      <c r="C17" s="13"/>
      <c r="D17" s="13">
        <f t="shared" si="0"/>
        <v>0</v>
      </c>
      <c r="E17" s="14" t="str">
        <f t="shared" si="1"/>
        <v/>
      </c>
      <c r="F17" s="14" t="str">
        <f t="shared" si="2"/>
        <v/>
      </c>
      <c r="G17" s="16"/>
      <c r="H17" s="15"/>
      <c r="I17" s="15"/>
      <c r="J17" s="11" t="str">
        <f>IFERROR(VLOOKUP(H17,Inventory!B:F,5,FALSE),"0")</f>
        <v>0</v>
      </c>
      <c r="K17" s="16"/>
      <c r="L17" s="16"/>
      <c r="M17" s="11" t="str">
        <f>IFERROR(VLOOKUP(K17,Inventory!B:F,5,FALSE),"0")</f>
        <v>0</v>
      </c>
      <c r="N17" s="15"/>
      <c r="O17" s="15"/>
      <c r="P17" s="11" t="str">
        <f>IFERROR(VLOOKUP(N17,Inventory!B:F,5,FALSE),"0")</f>
        <v>0</v>
      </c>
      <c r="Q17" s="16"/>
      <c r="R17" s="16"/>
      <c r="S17" s="11" t="str">
        <f>IFERROR(VLOOKUP(Q17,Inventory!B:F,5,FALSE),"0")</f>
        <v>0</v>
      </c>
      <c r="T17" s="15"/>
      <c r="U17" s="15"/>
      <c r="V17" s="6" t="str">
        <f>IFERROR(VLOOKUP(T17,Inventory!B:F,5,FALSE),"0")</f>
        <v>0</v>
      </c>
      <c r="W17" s="16"/>
      <c r="X17" s="16"/>
      <c r="Y17" s="6" t="str">
        <f>IFERROR(VLOOKUP(W17,Inventory!B:F,5,FALSE),"0")</f>
        <v>0</v>
      </c>
    </row>
    <row r="18" spans="1:25" ht="15.75" thickBot="1" x14ac:dyDescent="0.3">
      <c r="A18" s="12"/>
      <c r="B18" s="12"/>
      <c r="C18" s="13"/>
      <c r="D18" s="13">
        <f t="shared" si="0"/>
        <v>0</v>
      </c>
      <c r="E18" s="14" t="str">
        <f t="shared" si="1"/>
        <v/>
      </c>
      <c r="F18" s="14" t="str">
        <f t="shared" si="2"/>
        <v/>
      </c>
      <c r="G18" s="16"/>
      <c r="H18" s="15"/>
      <c r="I18" s="15"/>
      <c r="J18" s="11" t="str">
        <f>IFERROR(VLOOKUP(H18,Inventory!B:F,5,FALSE),"0")</f>
        <v>0</v>
      </c>
      <c r="K18" s="16"/>
      <c r="L18" s="16"/>
      <c r="M18" s="11" t="str">
        <f>IFERROR(VLOOKUP(K18,Inventory!B:F,5,FALSE),"0")</f>
        <v>0</v>
      </c>
      <c r="N18" s="15"/>
      <c r="O18" s="15"/>
      <c r="P18" s="11" t="str">
        <f>IFERROR(VLOOKUP(N18,Inventory!B:F,5,FALSE),"0")</f>
        <v>0</v>
      </c>
      <c r="Q18" s="16"/>
      <c r="R18" s="16"/>
      <c r="S18" s="11" t="str">
        <f>IFERROR(VLOOKUP(Q18,Inventory!B:F,5,FALSE),"0")</f>
        <v>0</v>
      </c>
      <c r="T18" s="15"/>
      <c r="U18" s="15"/>
      <c r="V18" s="6" t="str">
        <f>IFERROR(VLOOKUP(T18,Inventory!B:F,5,FALSE),"0")</f>
        <v>0</v>
      </c>
      <c r="W18" s="16"/>
      <c r="X18" s="16"/>
      <c r="Y18" s="6" t="str">
        <f>IFERROR(VLOOKUP(W18,Inventory!B:F,5,FALSE),"0")</f>
        <v>0</v>
      </c>
    </row>
    <row r="19" spans="1:25" ht="15.75" thickBot="1" x14ac:dyDescent="0.3">
      <c r="A19" s="12"/>
      <c r="B19" s="12"/>
      <c r="C19" s="13"/>
      <c r="D19" s="13">
        <f t="shared" si="0"/>
        <v>0</v>
      </c>
      <c r="E19" s="14" t="str">
        <f t="shared" si="1"/>
        <v/>
      </c>
      <c r="F19" s="14" t="str">
        <f t="shared" si="2"/>
        <v/>
      </c>
      <c r="G19" s="16"/>
      <c r="H19" s="15"/>
      <c r="I19" s="15"/>
      <c r="J19" s="11" t="str">
        <f>IFERROR(VLOOKUP(H19,Inventory!B:F,5,FALSE),"0")</f>
        <v>0</v>
      </c>
      <c r="K19" s="16"/>
      <c r="L19" s="16"/>
      <c r="M19" s="11" t="str">
        <f>IFERROR(VLOOKUP(K19,Inventory!B:F,5,FALSE),"0")</f>
        <v>0</v>
      </c>
      <c r="N19" s="15"/>
      <c r="O19" s="15"/>
      <c r="P19" s="11" t="str">
        <f>IFERROR(VLOOKUP(N19,Inventory!B:F,5,FALSE),"0")</f>
        <v>0</v>
      </c>
      <c r="Q19" s="16"/>
      <c r="R19" s="16"/>
      <c r="S19" s="11" t="str">
        <f>IFERROR(VLOOKUP(Q19,Inventory!B:F,5,FALSE),"0")</f>
        <v>0</v>
      </c>
      <c r="T19" s="15"/>
      <c r="U19" s="15"/>
      <c r="V19" s="6" t="str">
        <f>IFERROR(VLOOKUP(T19,Inventory!B:F,5,FALSE),"0")</f>
        <v>0</v>
      </c>
      <c r="W19" s="16"/>
      <c r="X19" s="16"/>
      <c r="Y19" s="6" t="str">
        <f>IFERROR(VLOOKUP(W19,Inventory!B:F,5,FALSE),"0")</f>
        <v>0</v>
      </c>
    </row>
    <row r="20" spans="1:25" ht="15.75" thickBot="1" x14ac:dyDescent="0.3">
      <c r="A20" s="12"/>
      <c r="B20" s="12"/>
      <c r="C20" s="13"/>
      <c r="D20" s="13">
        <f t="shared" si="0"/>
        <v>0</v>
      </c>
      <c r="E20" s="14" t="str">
        <f t="shared" si="1"/>
        <v/>
      </c>
      <c r="F20" s="14" t="str">
        <f t="shared" si="2"/>
        <v/>
      </c>
      <c r="G20" s="16"/>
      <c r="H20" s="15"/>
      <c r="I20" s="15"/>
      <c r="J20" s="11" t="str">
        <f>IFERROR(VLOOKUP(H20,Inventory!B:F,5,FALSE),"0")</f>
        <v>0</v>
      </c>
      <c r="K20" s="16"/>
      <c r="L20" s="16"/>
      <c r="M20" s="11" t="str">
        <f>IFERROR(VLOOKUP(K20,Inventory!B:F,5,FALSE),"0")</f>
        <v>0</v>
      </c>
      <c r="N20" s="15"/>
      <c r="O20" s="15"/>
      <c r="P20" s="11" t="str">
        <f>IFERROR(VLOOKUP(N20,Inventory!B:F,5,FALSE),"0")</f>
        <v>0</v>
      </c>
      <c r="Q20" s="16"/>
      <c r="R20" s="16"/>
      <c r="S20" s="11" t="str">
        <f>IFERROR(VLOOKUP(Q20,Inventory!B:F,5,FALSE),"0")</f>
        <v>0</v>
      </c>
      <c r="T20" s="15"/>
      <c r="U20" s="15"/>
      <c r="V20" s="6" t="str">
        <f>IFERROR(VLOOKUP(T20,Inventory!B:F,5,FALSE),"0")</f>
        <v>0</v>
      </c>
      <c r="W20" s="16"/>
      <c r="X20" s="16"/>
      <c r="Y20" s="6" t="str">
        <f>IFERROR(VLOOKUP(W20,Inventory!B:F,5,FALSE),"0")</f>
        <v>0</v>
      </c>
    </row>
    <row r="21" spans="1:25" ht="15.75" thickBot="1" x14ac:dyDescent="0.3">
      <c r="A21" s="12"/>
      <c r="B21" s="12"/>
      <c r="C21" s="13"/>
      <c r="D21" s="13">
        <f t="shared" si="0"/>
        <v>0</v>
      </c>
      <c r="E21" s="14" t="str">
        <f t="shared" si="1"/>
        <v/>
      </c>
      <c r="F21" s="14" t="str">
        <f t="shared" si="2"/>
        <v/>
      </c>
      <c r="G21" s="16"/>
      <c r="H21" s="15"/>
      <c r="I21" s="15"/>
      <c r="J21" s="11" t="str">
        <f>IFERROR(VLOOKUP(H21,Inventory!B:F,5,FALSE),"0")</f>
        <v>0</v>
      </c>
      <c r="K21" s="16"/>
      <c r="L21" s="16"/>
      <c r="M21" s="11" t="str">
        <f>IFERROR(VLOOKUP(K21,Inventory!B:F,5,FALSE),"0")</f>
        <v>0</v>
      </c>
      <c r="N21" s="15"/>
      <c r="O21" s="15"/>
      <c r="P21" s="11" t="str">
        <f>IFERROR(VLOOKUP(N21,Inventory!B:F,5,FALSE),"0")</f>
        <v>0</v>
      </c>
      <c r="Q21" s="16"/>
      <c r="R21" s="16"/>
      <c r="S21" s="11" t="str">
        <f>IFERROR(VLOOKUP(Q21,Inventory!B:F,5,FALSE),"0")</f>
        <v>0</v>
      </c>
      <c r="T21" s="15"/>
      <c r="U21" s="15"/>
      <c r="V21" s="6" t="str">
        <f>IFERROR(VLOOKUP(T21,Inventory!B:F,5,FALSE),"0")</f>
        <v>0</v>
      </c>
      <c r="W21" s="16"/>
      <c r="X21" s="16"/>
      <c r="Y21" s="6" t="str">
        <f>IFERROR(VLOOKUP(W21,Inventory!B:F,5,FALSE),"0")</f>
        <v>0</v>
      </c>
    </row>
    <row r="22" spans="1:25" ht="15.75" thickBot="1" x14ac:dyDescent="0.3">
      <c r="A22" s="12"/>
      <c r="B22" s="12"/>
      <c r="C22" s="13"/>
      <c r="D22" s="13">
        <f t="shared" si="0"/>
        <v>0</v>
      </c>
      <c r="E22" s="14" t="str">
        <f t="shared" si="1"/>
        <v/>
      </c>
      <c r="F22" s="14" t="str">
        <f t="shared" si="2"/>
        <v/>
      </c>
      <c r="G22" s="16"/>
      <c r="H22" s="15"/>
      <c r="I22" s="15"/>
      <c r="J22" s="11" t="str">
        <f>IFERROR(VLOOKUP(H22,Inventory!B:F,5,FALSE),"0")</f>
        <v>0</v>
      </c>
      <c r="K22" s="16"/>
      <c r="L22" s="16"/>
      <c r="M22" s="11" t="str">
        <f>IFERROR(VLOOKUP(K22,Inventory!B:F,5,FALSE),"0")</f>
        <v>0</v>
      </c>
      <c r="N22" s="15"/>
      <c r="O22" s="15"/>
      <c r="P22" s="11" t="str">
        <f>IFERROR(VLOOKUP(N22,Inventory!B:F,5,FALSE),"0")</f>
        <v>0</v>
      </c>
      <c r="Q22" s="16"/>
      <c r="R22" s="16"/>
      <c r="S22" s="11" t="str">
        <f>IFERROR(VLOOKUP(Q22,Inventory!B:F,5,FALSE),"0")</f>
        <v>0</v>
      </c>
      <c r="T22" s="15"/>
      <c r="U22" s="15"/>
      <c r="V22" s="6" t="str">
        <f>IFERROR(VLOOKUP(T22,Inventory!B:F,5,FALSE),"0")</f>
        <v>0</v>
      </c>
      <c r="W22" s="16"/>
      <c r="X22" s="16"/>
      <c r="Y22" s="6" t="str">
        <f>IFERROR(VLOOKUP(W22,Inventory!B:F,5,FALSE),"0")</f>
        <v>0</v>
      </c>
    </row>
    <row r="23" spans="1:25" ht="15.75" thickBot="1" x14ac:dyDescent="0.3">
      <c r="A23" s="12"/>
      <c r="B23" s="12"/>
      <c r="C23" s="13"/>
      <c r="D23" s="13">
        <f t="shared" si="0"/>
        <v>0</v>
      </c>
      <c r="E23" s="14" t="str">
        <f t="shared" si="1"/>
        <v/>
      </c>
      <c r="F23" s="14" t="str">
        <f t="shared" si="2"/>
        <v/>
      </c>
      <c r="G23" s="16"/>
      <c r="H23" s="15"/>
      <c r="I23" s="15"/>
      <c r="J23" s="11" t="str">
        <f>IFERROR(VLOOKUP(H23,Inventory!B:F,5,FALSE),"0")</f>
        <v>0</v>
      </c>
      <c r="K23" s="16"/>
      <c r="L23" s="16"/>
      <c r="M23" s="11" t="str">
        <f>IFERROR(VLOOKUP(K23,Inventory!B:F,5,FALSE),"0")</f>
        <v>0</v>
      </c>
      <c r="N23" s="15"/>
      <c r="O23" s="15"/>
      <c r="P23" s="11" t="str">
        <f>IFERROR(VLOOKUP(N23,Inventory!B:F,5,FALSE),"0")</f>
        <v>0</v>
      </c>
      <c r="Q23" s="16"/>
      <c r="R23" s="16"/>
      <c r="S23" s="11" t="str">
        <f>IFERROR(VLOOKUP(Q23,Inventory!B:F,5,FALSE),"0")</f>
        <v>0</v>
      </c>
      <c r="T23" s="15"/>
      <c r="U23" s="15"/>
      <c r="V23" s="6" t="str">
        <f>IFERROR(VLOOKUP(T23,Inventory!B:F,5,FALSE),"0")</f>
        <v>0</v>
      </c>
      <c r="W23" s="16"/>
      <c r="X23" s="16"/>
      <c r="Y23" s="6" t="str">
        <f>IFERROR(VLOOKUP(W23,Inventory!B:F,5,FALSE),"0")</f>
        <v>0</v>
      </c>
    </row>
    <row r="24" spans="1:25" ht="15.75" thickBot="1" x14ac:dyDescent="0.3">
      <c r="A24" s="12"/>
      <c r="B24" s="12"/>
      <c r="C24" s="13"/>
      <c r="D24" s="13">
        <f t="shared" si="0"/>
        <v>0</v>
      </c>
      <c r="E24" s="14" t="str">
        <f t="shared" si="1"/>
        <v/>
      </c>
      <c r="F24" s="14" t="str">
        <f t="shared" si="2"/>
        <v/>
      </c>
      <c r="G24" s="16"/>
      <c r="H24" s="15"/>
      <c r="I24" s="15"/>
      <c r="J24" s="11" t="str">
        <f>IFERROR(VLOOKUP(H24,Inventory!B:F,5,FALSE),"0")</f>
        <v>0</v>
      </c>
      <c r="K24" s="16"/>
      <c r="L24" s="16"/>
      <c r="M24" s="11" t="str">
        <f>IFERROR(VLOOKUP(K24,Inventory!B:F,5,FALSE),"0")</f>
        <v>0</v>
      </c>
      <c r="N24" s="15"/>
      <c r="O24" s="15"/>
      <c r="P24" s="11" t="str">
        <f>IFERROR(VLOOKUP(N24,Inventory!B:F,5,FALSE),"0")</f>
        <v>0</v>
      </c>
      <c r="Q24" s="16"/>
      <c r="R24" s="16"/>
      <c r="S24" s="11" t="str">
        <f>IFERROR(VLOOKUP(Q24,Inventory!B:F,5,FALSE),"0")</f>
        <v>0</v>
      </c>
      <c r="T24" s="15"/>
      <c r="U24" s="15"/>
      <c r="V24" s="6" t="str">
        <f>IFERROR(VLOOKUP(T24,Inventory!B:F,5,FALSE),"0")</f>
        <v>0</v>
      </c>
      <c r="W24" s="16"/>
      <c r="X24" s="16"/>
      <c r="Y24" s="6" t="str">
        <f>IFERROR(VLOOKUP(W24,Inventory!B:F,5,FALSE),"0")</f>
        <v>0</v>
      </c>
    </row>
    <row r="25" spans="1:25" ht="15.75" thickBot="1" x14ac:dyDescent="0.3">
      <c r="A25" s="12"/>
      <c r="B25" s="12"/>
      <c r="C25" s="13"/>
      <c r="D25" s="13">
        <f t="shared" si="0"/>
        <v>0</v>
      </c>
      <c r="E25" s="14" t="str">
        <f t="shared" si="1"/>
        <v/>
      </c>
      <c r="F25" s="14" t="str">
        <f t="shared" si="2"/>
        <v/>
      </c>
      <c r="G25" s="16"/>
      <c r="H25" s="15"/>
      <c r="I25" s="15"/>
      <c r="J25" s="11" t="str">
        <f>IFERROR(VLOOKUP(H25,Inventory!B:F,5,FALSE),"0")</f>
        <v>0</v>
      </c>
      <c r="K25" s="16"/>
      <c r="L25" s="16"/>
      <c r="M25" s="11" t="str">
        <f>IFERROR(VLOOKUP(K25,Inventory!B:F,5,FALSE),"0")</f>
        <v>0</v>
      </c>
      <c r="N25" s="15"/>
      <c r="O25" s="15"/>
      <c r="P25" s="11" t="str">
        <f>IFERROR(VLOOKUP(N25,Inventory!B:F,5,FALSE),"0")</f>
        <v>0</v>
      </c>
      <c r="Q25" s="16"/>
      <c r="R25" s="16"/>
      <c r="S25" s="11" t="str">
        <f>IFERROR(VLOOKUP(Q25,Inventory!B:F,5,FALSE),"0")</f>
        <v>0</v>
      </c>
      <c r="T25" s="15"/>
      <c r="U25" s="15"/>
      <c r="V25" s="6" t="str">
        <f>IFERROR(VLOOKUP(T25,Inventory!B:F,5,FALSE),"0")</f>
        <v>0</v>
      </c>
      <c r="W25" s="16"/>
      <c r="X25" s="16"/>
      <c r="Y25" s="6" t="str">
        <f>IFERROR(VLOOKUP(W25,Inventory!B:F,5,FALSE),"0")</f>
        <v>0</v>
      </c>
    </row>
    <row r="26" spans="1:25" ht="15.75" thickBot="1" x14ac:dyDescent="0.3">
      <c r="A26" s="12"/>
      <c r="B26" s="12"/>
      <c r="C26" s="13"/>
      <c r="D26" s="13">
        <f t="shared" si="0"/>
        <v>0</v>
      </c>
      <c r="E26" s="14" t="str">
        <f t="shared" si="1"/>
        <v/>
      </c>
      <c r="F26" s="14" t="str">
        <f t="shared" si="2"/>
        <v/>
      </c>
      <c r="G26" s="16"/>
      <c r="H26" s="15"/>
      <c r="I26" s="15"/>
      <c r="J26" s="11" t="str">
        <f>IFERROR(VLOOKUP(H26,Inventory!B:F,5,FALSE),"0")</f>
        <v>0</v>
      </c>
      <c r="K26" s="16"/>
      <c r="L26" s="16"/>
      <c r="M26" s="11" t="str">
        <f>IFERROR(VLOOKUP(K26,Inventory!B:F,5,FALSE),"0")</f>
        <v>0</v>
      </c>
      <c r="N26" s="15"/>
      <c r="O26" s="15"/>
      <c r="P26" s="11" t="str">
        <f>IFERROR(VLOOKUP(N26,Inventory!B:F,5,FALSE),"0")</f>
        <v>0</v>
      </c>
      <c r="Q26" s="16"/>
      <c r="R26" s="16"/>
      <c r="S26" s="11" t="str">
        <f>IFERROR(VLOOKUP(Q26,Inventory!B:F,5,FALSE),"0")</f>
        <v>0</v>
      </c>
      <c r="T26" s="15"/>
      <c r="U26" s="15"/>
      <c r="V26" s="6" t="str">
        <f>IFERROR(VLOOKUP(T26,Inventory!B:F,5,FALSE),"0")</f>
        <v>0</v>
      </c>
      <c r="W26" s="16"/>
      <c r="X26" s="16"/>
      <c r="Y26" s="6" t="str">
        <f>IFERROR(VLOOKUP(W26,Inventory!B:F,5,FALSE),"0")</f>
        <v>0</v>
      </c>
    </row>
    <row r="27" spans="1:25" ht="15.75" thickBot="1" x14ac:dyDescent="0.3">
      <c r="A27" s="12"/>
      <c r="B27" s="12"/>
      <c r="C27" s="13"/>
      <c r="D27" s="13">
        <f t="shared" si="0"/>
        <v>0</v>
      </c>
      <c r="E27" s="14" t="str">
        <f t="shared" si="1"/>
        <v/>
      </c>
      <c r="F27" s="14" t="str">
        <f t="shared" si="2"/>
        <v/>
      </c>
      <c r="G27" s="16"/>
      <c r="H27" s="15"/>
      <c r="I27" s="15"/>
      <c r="J27" s="11" t="str">
        <f>IFERROR(VLOOKUP(H27,Inventory!B:F,5,FALSE),"0")</f>
        <v>0</v>
      </c>
      <c r="K27" s="16"/>
      <c r="L27" s="16"/>
      <c r="M27" s="11" t="str">
        <f>IFERROR(VLOOKUP(K27,Inventory!B:F,5,FALSE),"0")</f>
        <v>0</v>
      </c>
      <c r="N27" s="15"/>
      <c r="O27" s="15"/>
      <c r="P27" s="11" t="str">
        <f>IFERROR(VLOOKUP(N27,Inventory!B:F,5,FALSE),"0")</f>
        <v>0</v>
      </c>
      <c r="Q27" s="16"/>
      <c r="R27" s="16"/>
      <c r="S27" s="11" t="str">
        <f>IFERROR(VLOOKUP(Q27,Inventory!B:F,5,FALSE),"0")</f>
        <v>0</v>
      </c>
      <c r="T27" s="15"/>
      <c r="U27" s="15"/>
      <c r="V27" s="6" t="str">
        <f>IFERROR(VLOOKUP(T27,Inventory!B:F,5,FALSE),"0")</f>
        <v>0</v>
      </c>
      <c r="W27" s="16"/>
      <c r="X27" s="16"/>
      <c r="Y27" s="6" t="str">
        <f>IFERROR(VLOOKUP(W27,Inventory!B:F,5,FALSE),"0")</f>
        <v>0</v>
      </c>
    </row>
    <row r="28" spans="1:25" ht="15.75" thickBot="1" x14ac:dyDescent="0.3">
      <c r="A28" s="12"/>
      <c r="B28" s="12"/>
      <c r="C28" s="13"/>
      <c r="D28" s="13">
        <f t="shared" si="0"/>
        <v>0</v>
      </c>
      <c r="E28" s="14" t="str">
        <f t="shared" si="1"/>
        <v/>
      </c>
      <c r="F28" s="14" t="str">
        <f t="shared" si="2"/>
        <v/>
      </c>
      <c r="G28" s="16"/>
      <c r="H28" s="15"/>
      <c r="I28" s="15"/>
      <c r="J28" s="11" t="str">
        <f>IFERROR(VLOOKUP(H28,Inventory!B:F,5,FALSE),"0")</f>
        <v>0</v>
      </c>
      <c r="K28" s="16"/>
      <c r="L28" s="16"/>
      <c r="M28" s="11" t="str">
        <f>IFERROR(VLOOKUP(K28,Inventory!B:F,5,FALSE),"0")</f>
        <v>0</v>
      </c>
      <c r="N28" s="15"/>
      <c r="O28" s="15"/>
      <c r="P28" s="11" t="str">
        <f>IFERROR(VLOOKUP(N28,Inventory!B:F,5,FALSE),"0")</f>
        <v>0</v>
      </c>
      <c r="Q28" s="16"/>
      <c r="R28" s="16"/>
      <c r="S28" s="11" t="str">
        <f>IFERROR(VLOOKUP(Q28,Inventory!B:F,5,FALSE),"0")</f>
        <v>0</v>
      </c>
      <c r="T28" s="15"/>
      <c r="U28" s="15"/>
      <c r="V28" s="6" t="str">
        <f>IFERROR(VLOOKUP(T28,Inventory!B:F,5,FALSE),"0")</f>
        <v>0</v>
      </c>
      <c r="W28" s="16"/>
      <c r="X28" s="16"/>
      <c r="Y28" s="6" t="str">
        <f>IFERROR(VLOOKUP(W28,Inventory!B:F,5,FALSE),"0")</f>
        <v>0</v>
      </c>
    </row>
    <row r="29" spans="1:25" ht="15.75" thickBot="1" x14ac:dyDescent="0.3">
      <c r="A29" s="12"/>
      <c r="B29" s="12"/>
      <c r="C29" s="13"/>
      <c r="D29" s="13">
        <f t="shared" si="0"/>
        <v>0</v>
      </c>
      <c r="E29" s="14" t="str">
        <f t="shared" si="1"/>
        <v/>
      </c>
      <c r="F29" s="14" t="str">
        <f t="shared" si="2"/>
        <v/>
      </c>
      <c r="G29" s="16"/>
      <c r="H29" s="15"/>
      <c r="I29" s="15"/>
      <c r="J29" s="11" t="str">
        <f>IFERROR(VLOOKUP(H29,Inventory!B:F,5,FALSE),"0")</f>
        <v>0</v>
      </c>
      <c r="K29" s="16"/>
      <c r="L29" s="16"/>
      <c r="M29" s="11" t="str">
        <f>IFERROR(VLOOKUP(K29,Inventory!B:F,5,FALSE),"0")</f>
        <v>0</v>
      </c>
      <c r="N29" s="15"/>
      <c r="O29" s="15"/>
      <c r="P29" s="11" t="str">
        <f>IFERROR(VLOOKUP(N29,Inventory!B:F,5,FALSE),"0")</f>
        <v>0</v>
      </c>
      <c r="Q29" s="16"/>
      <c r="R29" s="16"/>
      <c r="S29" s="11" t="str">
        <f>IFERROR(VLOOKUP(Q29,Inventory!B:F,5,FALSE),"0")</f>
        <v>0</v>
      </c>
      <c r="T29" s="15"/>
      <c r="U29" s="15"/>
      <c r="V29" s="6" t="str">
        <f>IFERROR(VLOOKUP(T29,Inventory!B:F,5,FALSE),"0")</f>
        <v>0</v>
      </c>
      <c r="W29" s="16"/>
      <c r="X29" s="16"/>
      <c r="Y29" s="6" t="str">
        <f>IFERROR(VLOOKUP(W29,Inventory!B:F,5,FALSE),"0")</f>
        <v>0</v>
      </c>
    </row>
    <row r="30" spans="1:25" ht="15.75" thickBot="1" x14ac:dyDescent="0.3">
      <c r="A30" s="12"/>
      <c r="B30" s="12"/>
      <c r="C30" s="13"/>
      <c r="D30" s="13">
        <f t="shared" si="0"/>
        <v>0</v>
      </c>
      <c r="E30" s="14" t="str">
        <f t="shared" si="1"/>
        <v/>
      </c>
      <c r="F30" s="14" t="str">
        <f t="shared" si="2"/>
        <v/>
      </c>
      <c r="G30" s="16"/>
      <c r="H30" s="15"/>
      <c r="I30" s="15"/>
      <c r="J30" s="11" t="str">
        <f>IFERROR(VLOOKUP(H30,Inventory!B:F,5,FALSE),"0")</f>
        <v>0</v>
      </c>
      <c r="K30" s="16"/>
      <c r="L30" s="16"/>
      <c r="M30" s="11" t="str">
        <f>IFERROR(VLOOKUP(K30,Inventory!B:F,5,FALSE),"0")</f>
        <v>0</v>
      </c>
      <c r="N30" s="15"/>
      <c r="O30" s="15"/>
      <c r="P30" s="11" t="str">
        <f>IFERROR(VLOOKUP(N30,Inventory!B:F,5,FALSE),"0")</f>
        <v>0</v>
      </c>
      <c r="Q30" s="16"/>
      <c r="R30" s="16"/>
      <c r="S30" s="11" t="str">
        <f>IFERROR(VLOOKUP(Q30,Inventory!B:F,5,FALSE),"0")</f>
        <v>0</v>
      </c>
      <c r="T30" s="15"/>
      <c r="U30" s="15"/>
      <c r="V30" s="6" t="str">
        <f>IFERROR(VLOOKUP(T30,Inventory!B:F,5,FALSE),"0")</f>
        <v>0</v>
      </c>
      <c r="W30" s="16"/>
      <c r="X30" s="16"/>
      <c r="Y30" s="6" t="str">
        <f>IFERROR(VLOOKUP(W30,Inventory!B:F,5,FALSE),"0")</f>
        <v>0</v>
      </c>
    </row>
    <row r="31" spans="1:25" ht="15.75" thickBot="1" x14ac:dyDescent="0.3">
      <c r="A31" s="12"/>
      <c r="B31" s="12"/>
      <c r="C31" s="13"/>
      <c r="D31" s="13">
        <f t="shared" si="0"/>
        <v>0</v>
      </c>
      <c r="E31" s="14" t="str">
        <f t="shared" si="1"/>
        <v/>
      </c>
      <c r="F31" s="14" t="str">
        <f t="shared" si="2"/>
        <v/>
      </c>
      <c r="G31" s="16"/>
      <c r="H31" s="15"/>
      <c r="I31" s="15"/>
      <c r="J31" s="11" t="str">
        <f>IFERROR(VLOOKUP(H31,Inventory!B:F,5,FALSE),"0")</f>
        <v>0</v>
      </c>
      <c r="K31" s="16"/>
      <c r="L31" s="16"/>
      <c r="M31" s="11" t="str">
        <f>IFERROR(VLOOKUP(K31,Inventory!B:F,5,FALSE),"0")</f>
        <v>0</v>
      </c>
      <c r="N31" s="15"/>
      <c r="O31" s="15"/>
      <c r="P31" s="11" t="str">
        <f>IFERROR(VLOOKUP(N31,Inventory!B:F,5,FALSE),"0")</f>
        <v>0</v>
      </c>
      <c r="Q31" s="16"/>
      <c r="R31" s="16"/>
      <c r="S31" s="11" t="str">
        <f>IFERROR(VLOOKUP(Q31,Inventory!B:F,5,FALSE),"0")</f>
        <v>0</v>
      </c>
      <c r="T31" s="15"/>
      <c r="U31" s="15"/>
      <c r="V31" s="6" t="str">
        <f>IFERROR(VLOOKUP(T31,Inventory!B:F,5,FALSE),"0")</f>
        <v>0</v>
      </c>
      <c r="W31" s="16"/>
      <c r="X31" s="16"/>
      <c r="Y31" s="6" t="str">
        <f>IFERROR(VLOOKUP(W31,Inventory!B:F,5,FALSE),"0")</f>
        <v>0</v>
      </c>
    </row>
    <row r="32" spans="1:25" ht="15.75" thickBot="1" x14ac:dyDescent="0.3">
      <c r="A32" s="12"/>
      <c r="B32" s="12"/>
      <c r="C32" s="13"/>
      <c r="D32" s="13">
        <f t="shared" si="0"/>
        <v>0</v>
      </c>
      <c r="E32" s="14" t="str">
        <f t="shared" si="1"/>
        <v/>
      </c>
      <c r="F32" s="14" t="str">
        <f t="shared" si="2"/>
        <v/>
      </c>
      <c r="G32" s="16"/>
      <c r="H32" s="15"/>
      <c r="I32" s="15"/>
      <c r="J32" s="11" t="str">
        <f>IFERROR(VLOOKUP(H32,Inventory!B:F,5,FALSE),"0")</f>
        <v>0</v>
      </c>
      <c r="K32" s="16"/>
      <c r="L32" s="16"/>
      <c r="M32" s="11" t="str">
        <f>IFERROR(VLOOKUP(K32,Inventory!B:F,5,FALSE),"0")</f>
        <v>0</v>
      </c>
      <c r="N32" s="15"/>
      <c r="O32" s="15"/>
      <c r="P32" s="11" t="str">
        <f>IFERROR(VLOOKUP(N32,Inventory!B:F,5,FALSE),"0")</f>
        <v>0</v>
      </c>
      <c r="Q32" s="16"/>
      <c r="R32" s="16"/>
      <c r="S32" s="11" t="str">
        <f>IFERROR(VLOOKUP(Q32,Inventory!B:F,5,FALSE),"0")</f>
        <v>0</v>
      </c>
      <c r="T32" s="15"/>
      <c r="U32" s="15"/>
      <c r="V32" s="6" t="str">
        <f>IFERROR(VLOOKUP(T32,Inventory!B:F,5,FALSE),"0")</f>
        <v>0</v>
      </c>
      <c r="W32" s="16"/>
      <c r="X32" s="16"/>
      <c r="Y32" s="6" t="str">
        <f>IFERROR(VLOOKUP(W32,Inventory!B:F,5,FALSE),"0")</f>
        <v>0</v>
      </c>
    </row>
    <row r="33" spans="1:25" ht="15.75" thickBot="1" x14ac:dyDescent="0.3">
      <c r="A33" s="12"/>
      <c r="B33" s="12"/>
      <c r="C33" s="13"/>
      <c r="D33" s="13">
        <f t="shared" si="0"/>
        <v>0</v>
      </c>
      <c r="E33" s="14" t="str">
        <f t="shared" si="1"/>
        <v/>
      </c>
      <c r="F33" s="14" t="str">
        <f t="shared" si="2"/>
        <v/>
      </c>
      <c r="G33" s="16"/>
      <c r="H33" s="15"/>
      <c r="I33" s="15"/>
      <c r="J33" s="11" t="str">
        <f>IFERROR(VLOOKUP(H33,Inventory!B:F,5,FALSE),"0")</f>
        <v>0</v>
      </c>
      <c r="K33" s="16"/>
      <c r="L33" s="16"/>
      <c r="M33" s="11" t="str">
        <f>IFERROR(VLOOKUP(K33,Inventory!B:F,5,FALSE),"0")</f>
        <v>0</v>
      </c>
      <c r="N33" s="15"/>
      <c r="O33" s="15"/>
      <c r="P33" s="11" t="str">
        <f>IFERROR(VLOOKUP(N33,Inventory!B:F,5,FALSE),"0")</f>
        <v>0</v>
      </c>
      <c r="Q33" s="16"/>
      <c r="R33" s="16"/>
      <c r="S33" s="11" t="str">
        <f>IFERROR(VLOOKUP(Q33,Inventory!B:F,5,FALSE),"0")</f>
        <v>0</v>
      </c>
      <c r="T33" s="15"/>
      <c r="U33" s="15"/>
      <c r="V33" s="6" t="str">
        <f>IFERROR(VLOOKUP(T33,Inventory!B:F,5,FALSE),"0")</f>
        <v>0</v>
      </c>
      <c r="W33" s="16"/>
      <c r="X33" s="16"/>
      <c r="Y33" s="6" t="str">
        <f>IFERROR(VLOOKUP(W33,Inventory!B:F,5,FALSE),"0")</f>
        <v>0</v>
      </c>
    </row>
    <row r="34" spans="1:25" ht="15.75" thickBot="1" x14ac:dyDescent="0.3">
      <c r="A34" s="12"/>
      <c r="B34" s="12"/>
      <c r="C34" s="13"/>
      <c r="D34" s="13">
        <f t="shared" si="0"/>
        <v>0</v>
      </c>
      <c r="E34" s="14" t="str">
        <f t="shared" si="1"/>
        <v/>
      </c>
      <c r="F34" s="14" t="str">
        <f t="shared" si="2"/>
        <v/>
      </c>
      <c r="G34" s="16"/>
      <c r="H34" s="15"/>
      <c r="I34" s="15"/>
      <c r="J34" s="11" t="str">
        <f>IFERROR(VLOOKUP(H34,Inventory!B:F,5,FALSE),"0")</f>
        <v>0</v>
      </c>
      <c r="K34" s="16"/>
      <c r="L34" s="16"/>
      <c r="M34" s="11" t="str">
        <f>IFERROR(VLOOKUP(K34,Inventory!B:F,5,FALSE),"0")</f>
        <v>0</v>
      </c>
      <c r="N34" s="15"/>
      <c r="O34" s="15"/>
      <c r="P34" s="11" t="str">
        <f>IFERROR(VLOOKUP(N34,Inventory!B:F,5,FALSE),"0")</f>
        <v>0</v>
      </c>
      <c r="Q34" s="16"/>
      <c r="R34" s="16"/>
      <c r="S34" s="11" t="str">
        <f>IFERROR(VLOOKUP(Q34,Inventory!B:F,5,FALSE),"0")</f>
        <v>0</v>
      </c>
      <c r="T34" s="15"/>
      <c r="U34" s="15"/>
      <c r="V34" s="6" t="str">
        <f>IFERROR(VLOOKUP(T34,Inventory!B:F,5,FALSE),"0")</f>
        <v>0</v>
      </c>
      <c r="W34" s="16"/>
      <c r="X34" s="16"/>
      <c r="Y34" s="6" t="str">
        <f>IFERROR(VLOOKUP(W34,Inventory!B:F,5,FALSE),"0")</f>
        <v>0</v>
      </c>
    </row>
    <row r="35" spans="1:25" ht="15.75" thickBot="1" x14ac:dyDescent="0.3">
      <c r="A35" s="12"/>
      <c r="B35" s="12"/>
      <c r="C35" s="13"/>
      <c r="D35" s="13">
        <f t="shared" si="0"/>
        <v>0</v>
      </c>
      <c r="E35" s="14" t="str">
        <f t="shared" si="1"/>
        <v/>
      </c>
      <c r="F35" s="14" t="str">
        <f t="shared" si="2"/>
        <v/>
      </c>
      <c r="G35" s="16"/>
      <c r="H35" s="15"/>
      <c r="I35" s="15"/>
      <c r="J35" s="11" t="str">
        <f>IFERROR(VLOOKUP(H35,Inventory!B:F,5,FALSE),"0")</f>
        <v>0</v>
      </c>
      <c r="K35" s="16"/>
      <c r="L35" s="16"/>
      <c r="M35" s="11" t="str">
        <f>IFERROR(VLOOKUP(K35,Inventory!B:F,5,FALSE),"0")</f>
        <v>0</v>
      </c>
      <c r="N35" s="15"/>
      <c r="O35" s="15"/>
      <c r="P35" s="11" t="str">
        <f>IFERROR(VLOOKUP(N35,Inventory!B:F,5,FALSE),"0")</f>
        <v>0</v>
      </c>
      <c r="Q35" s="16"/>
      <c r="R35" s="16"/>
      <c r="S35" s="11" t="str">
        <f>IFERROR(VLOOKUP(Q35,Inventory!B:F,5,FALSE),"0")</f>
        <v>0</v>
      </c>
      <c r="T35" s="15"/>
      <c r="U35" s="15"/>
      <c r="V35" s="6" t="str">
        <f>IFERROR(VLOOKUP(T35,Inventory!B:F,5,FALSE),"0")</f>
        <v>0</v>
      </c>
      <c r="W35" s="16"/>
      <c r="X35" s="16"/>
      <c r="Y35" s="6" t="str">
        <f>IFERROR(VLOOKUP(W35,Inventory!B:F,5,FALSE),"0")</f>
        <v>0</v>
      </c>
    </row>
    <row r="36" spans="1:25" ht="15.75" thickBot="1" x14ac:dyDescent="0.3">
      <c r="A36" s="12"/>
      <c r="B36" s="12"/>
      <c r="C36" s="13"/>
      <c r="D36" s="13">
        <f t="shared" si="0"/>
        <v>0</v>
      </c>
      <c r="E36" s="14" t="str">
        <f t="shared" si="1"/>
        <v/>
      </c>
      <c r="F36" s="14" t="str">
        <f t="shared" si="2"/>
        <v/>
      </c>
      <c r="G36" s="16"/>
      <c r="H36" s="15"/>
      <c r="I36" s="15"/>
      <c r="J36" s="11" t="str">
        <f>IFERROR(VLOOKUP(H36,Inventory!B:F,5,FALSE),"0")</f>
        <v>0</v>
      </c>
      <c r="K36" s="16"/>
      <c r="L36" s="16"/>
      <c r="M36" s="11" t="str">
        <f>IFERROR(VLOOKUP(K36,Inventory!B:F,5,FALSE),"0")</f>
        <v>0</v>
      </c>
      <c r="N36" s="15"/>
      <c r="O36" s="15"/>
      <c r="P36" s="11" t="str">
        <f>IFERROR(VLOOKUP(N36,Inventory!B:F,5,FALSE),"0")</f>
        <v>0</v>
      </c>
      <c r="Q36" s="16"/>
      <c r="R36" s="16"/>
      <c r="S36" s="11" t="str">
        <f>IFERROR(VLOOKUP(Q36,Inventory!B:F,5,FALSE),"0")</f>
        <v>0</v>
      </c>
      <c r="T36" s="15"/>
      <c r="U36" s="15"/>
      <c r="V36" s="6" t="str">
        <f>IFERROR(VLOOKUP(T36,Inventory!B:F,5,FALSE),"0")</f>
        <v>0</v>
      </c>
      <c r="W36" s="16"/>
      <c r="X36" s="16"/>
      <c r="Y36" s="6" t="str">
        <f>IFERROR(VLOOKUP(W36,Inventory!B:F,5,FALSE),"0")</f>
        <v>0</v>
      </c>
    </row>
    <row r="37" spans="1:25" ht="15.75" thickBot="1" x14ac:dyDescent="0.3">
      <c r="A37" s="12"/>
      <c r="B37" s="12"/>
      <c r="C37" s="13"/>
      <c r="D37" s="13">
        <f t="shared" ref="D37:D68" si="3">(I37*J37)+(L37*M37)+(O37*P37)+(R37*S37)+(U37*V37)+(X37*Y37)</f>
        <v>0</v>
      </c>
      <c r="E37" s="14" t="str">
        <f t="shared" ref="E37:E68" si="4">IFERROR(D37/C37,"")</f>
        <v/>
      </c>
      <c r="F37" s="14" t="str">
        <f t="shared" ref="F37:F68" si="5">IFERROR((C37-D37)/C37,"")</f>
        <v/>
      </c>
      <c r="G37" s="16"/>
      <c r="H37" s="15"/>
      <c r="I37" s="15"/>
      <c r="J37" s="11" t="str">
        <f>IFERROR(VLOOKUP(H37,Inventory!B:F,5,FALSE),"0")</f>
        <v>0</v>
      </c>
      <c r="K37" s="16"/>
      <c r="L37" s="16"/>
      <c r="M37" s="11" t="str">
        <f>IFERROR(VLOOKUP(K37,Inventory!B:F,5,FALSE),"0")</f>
        <v>0</v>
      </c>
      <c r="N37" s="15"/>
      <c r="O37" s="15"/>
      <c r="P37" s="11" t="str">
        <f>IFERROR(VLOOKUP(N37,Inventory!B:F,5,FALSE),"0")</f>
        <v>0</v>
      </c>
      <c r="Q37" s="16"/>
      <c r="R37" s="16"/>
      <c r="S37" s="11" t="str">
        <f>IFERROR(VLOOKUP(Q37,Inventory!B:F,5,FALSE),"0")</f>
        <v>0</v>
      </c>
      <c r="T37" s="15"/>
      <c r="U37" s="15"/>
      <c r="V37" s="6" t="str">
        <f>IFERROR(VLOOKUP(T37,Inventory!B:F,5,FALSE),"0")</f>
        <v>0</v>
      </c>
      <c r="W37" s="16"/>
      <c r="X37" s="16"/>
      <c r="Y37" s="6" t="str">
        <f>IFERROR(VLOOKUP(W37,Inventory!B:F,5,FALSE),"0")</f>
        <v>0</v>
      </c>
    </row>
    <row r="38" spans="1:25" ht="15.75" thickBot="1" x14ac:dyDescent="0.3">
      <c r="A38" s="12"/>
      <c r="B38" s="12"/>
      <c r="C38" s="13"/>
      <c r="D38" s="13">
        <f t="shared" si="3"/>
        <v>0</v>
      </c>
      <c r="E38" s="14" t="str">
        <f t="shared" si="4"/>
        <v/>
      </c>
      <c r="F38" s="14" t="str">
        <f t="shared" si="5"/>
        <v/>
      </c>
      <c r="G38" s="16"/>
      <c r="H38" s="15"/>
      <c r="I38" s="15"/>
      <c r="J38" s="11" t="str">
        <f>IFERROR(VLOOKUP(H38,Inventory!B:F,5,FALSE),"0")</f>
        <v>0</v>
      </c>
      <c r="K38" s="16"/>
      <c r="L38" s="16"/>
      <c r="M38" s="11" t="str">
        <f>IFERROR(VLOOKUP(K38,Inventory!B:F,5,FALSE),"0")</f>
        <v>0</v>
      </c>
      <c r="N38" s="15"/>
      <c r="O38" s="15"/>
      <c r="P38" s="11" t="str">
        <f>IFERROR(VLOOKUP(N38,Inventory!B:F,5,FALSE),"0")</f>
        <v>0</v>
      </c>
      <c r="Q38" s="16"/>
      <c r="R38" s="16"/>
      <c r="S38" s="11" t="str">
        <f>IFERROR(VLOOKUP(Q38,Inventory!B:F,5,FALSE),"0")</f>
        <v>0</v>
      </c>
      <c r="T38" s="15"/>
      <c r="U38" s="15"/>
      <c r="V38" s="6" t="str">
        <f>IFERROR(VLOOKUP(T38,Inventory!B:F,5,FALSE),"0")</f>
        <v>0</v>
      </c>
      <c r="W38" s="16"/>
      <c r="X38" s="16"/>
      <c r="Y38" s="6" t="str">
        <f>IFERROR(VLOOKUP(W38,Inventory!B:F,5,FALSE),"0")</f>
        <v>0</v>
      </c>
    </row>
    <row r="39" spans="1:25" ht="15.75" thickBot="1" x14ac:dyDescent="0.3">
      <c r="A39" s="12"/>
      <c r="B39" s="12"/>
      <c r="C39" s="13"/>
      <c r="D39" s="13">
        <f t="shared" si="3"/>
        <v>0</v>
      </c>
      <c r="E39" s="14" t="str">
        <f t="shared" si="4"/>
        <v/>
      </c>
      <c r="F39" s="14" t="str">
        <f t="shared" si="5"/>
        <v/>
      </c>
      <c r="G39" s="16"/>
      <c r="H39" s="15"/>
      <c r="I39" s="15"/>
      <c r="J39" s="11" t="str">
        <f>IFERROR(VLOOKUP(H39,Inventory!B:F,5,FALSE),"0")</f>
        <v>0</v>
      </c>
      <c r="K39" s="16"/>
      <c r="L39" s="16"/>
      <c r="M39" s="11" t="str">
        <f>IFERROR(VLOOKUP(K39,Inventory!B:F,5,FALSE),"0")</f>
        <v>0</v>
      </c>
      <c r="N39" s="15"/>
      <c r="O39" s="15"/>
      <c r="P39" s="11" t="str">
        <f>IFERROR(VLOOKUP(N39,Inventory!B:F,5,FALSE),"0")</f>
        <v>0</v>
      </c>
      <c r="Q39" s="16"/>
      <c r="R39" s="16"/>
      <c r="S39" s="11" t="str">
        <f>IFERROR(VLOOKUP(Q39,Inventory!B:F,5,FALSE),"0")</f>
        <v>0</v>
      </c>
      <c r="T39" s="15"/>
      <c r="U39" s="15"/>
      <c r="V39" s="6" t="str">
        <f>IFERROR(VLOOKUP(T39,Inventory!B:F,5,FALSE),"0")</f>
        <v>0</v>
      </c>
      <c r="W39" s="16"/>
      <c r="X39" s="16"/>
      <c r="Y39" s="6" t="str">
        <f>IFERROR(VLOOKUP(W39,Inventory!B:F,5,FALSE),"0")</f>
        <v>0</v>
      </c>
    </row>
    <row r="40" spans="1:25" ht="15.75" thickBot="1" x14ac:dyDescent="0.3">
      <c r="A40" s="12"/>
      <c r="B40" s="12"/>
      <c r="C40" s="13"/>
      <c r="D40" s="13">
        <f t="shared" si="3"/>
        <v>0</v>
      </c>
      <c r="E40" s="14" t="str">
        <f t="shared" si="4"/>
        <v/>
      </c>
      <c r="F40" s="14" t="str">
        <f t="shared" si="5"/>
        <v/>
      </c>
      <c r="G40" s="16"/>
      <c r="H40" s="15"/>
      <c r="I40" s="15"/>
      <c r="J40" s="11" t="str">
        <f>IFERROR(VLOOKUP(H40,Inventory!B:F,5,FALSE),"0")</f>
        <v>0</v>
      </c>
      <c r="K40" s="16"/>
      <c r="L40" s="16"/>
      <c r="M40" s="11" t="str">
        <f>IFERROR(VLOOKUP(K40,Inventory!B:F,5,FALSE),"0")</f>
        <v>0</v>
      </c>
      <c r="N40" s="15"/>
      <c r="O40" s="15"/>
      <c r="P40" s="11" t="str">
        <f>IFERROR(VLOOKUP(N40,Inventory!B:F,5,FALSE),"0")</f>
        <v>0</v>
      </c>
      <c r="Q40" s="16"/>
      <c r="R40" s="16"/>
      <c r="S40" s="11" t="str">
        <f>IFERROR(VLOOKUP(Q40,Inventory!B:F,5,FALSE),"0")</f>
        <v>0</v>
      </c>
      <c r="T40" s="15"/>
      <c r="U40" s="15"/>
      <c r="V40" s="6" t="str">
        <f>IFERROR(VLOOKUP(T40,Inventory!B:F,5,FALSE),"0")</f>
        <v>0</v>
      </c>
      <c r="W40" s="16"/>
      <c r="X40" s="16"/>
      <c r="Y40" s="6" t="str">
        <f>IFERROR(VLOOKUP(W40,Inventory!B:F,5,FALSE),"0")</f>
        <v>0</v>
      </c>
    </row>
    <row r="41" spans="1:25" ht="15.75" thickBot="1" x14ac:dyDescent="0.3">
      <c r="A41" s="12"/>
      <c r="B41" s="12"/>
      <c r="C41" s="13"/>
      <c r="D41" s="13">
        <f t="shared" si="3"/>
        <v>0</v>
      </c>
      <c r="E41" s="14" t="str">
        <f t="shared" si="4"/>
        <v/>
      </c>
      <c r="F41" s="14" t="str">
        <f t="shared" si="5"/>
        <v/>
      </c>
      <c r="G41" s="16"/>
      <c r="H41" s="15"/>
      <c r="I41" s="15"/>
      <c r="J41" s="11" t="str">
        <f>IFERROR(VLOOKUP(H41,Inventory!B:F,5,FALSE),"0")</f>
        <v>0</v>
      </c>
      <c r="K41" s="16"/>
      <c r="L41" s="16"/>
      <c r="M41" s="11" t="str">
        <f>IFERROR(VLOOKUP(K41,Inventory!B:F,5,FALSE),"0")</f>
        <v>0</v>
      </c>
      <c r="N41" s="15"/>
      <c r="O41" s="15"/>
      <c r="P41" s="11" t="str">
        <f>IFERROR(VLOOKUP(N41,Inventory!B:F,5,FALSE),"0")</f>
        <v>0</v>
      </c>
      <c r="Q41" s="16"/>
      <c r="R41" s="16"/>
      <c r="S41" s="11" t="str">
        <f>IFERROR(VLOOKUP(Q41,Inventory!B:F,5,FALSE),"0")</f>
        <v>0</v>
      </c>
      <c r="T41" s="15"/>
      <c r="U41" s="15"/>
      <c r="V41" s="6" t="str">
        <f>IFERROR(VLOOKUP(T41,Inventory!B:F,5,FALSE),"0")</f>
        <v>0</v>
      </c>
      <c r="W41" s="16"/>
      <c r="X41" s="16"/>
      <c r="Y41" s="6" t="str">
        <f>IFERROR(VLOOKUP(W41,Inventory!B:F,5,FALSE),"0")</f>
        <v>0</v>
      </c>
    </row>
    <row r="42" spans="1:25" ht="15.75" thickBot="1" x14ac:dyDescent="0.3">
      <c r="A42" s="12"/>
      <c r="B42" s="12"/>
      <c r="C42" s="13"/>
      <c r="D42" s="13">
        <f t="shared" si="3"/>
        <v>0</v>
      </c>
      <c r="E42" s="14" t="str">
        <f t="shared" si="4"/>
        <v/>
      </c>
      <c r="F42" s="14" t="str">
        <f t="shared" si="5"/>
        <v/>
      </c>
      <c r="G42" s="16"/>
      <c r="H42" s="15"/>
      <c r="I42" s="15"/>
      <c r="J42" s="11" t="str">
        <f>IFERROR(VLOOKUP(H42,Inventory!B:F,5,FALSE),"0")</f>
        <v>0</v>
      </c>
      <c r="K42" s="16"/>
      <c r="L42" s="16"/>
      <c r="M42" s="11" t="str">
        <f>IFERROR(VLOOKUP(K42,Inventory!B:F,5,FALSE),"0")</f>
        <v>0</v>
      </c>
      <c r="N42" s="15"/>
      <c r="O42" s="15"/>
      <c r="P42" s="11" t="str">
        <f>IFERROR(VLOOKUP(N42,Inventory!B:F,5,FALSE),"0")</f>
        <v>0</v>
      </c>
      <c r="Q42" s="16"/>
      <c r="R42" s="16"/>
      <c r="S42" s="11" t="str">
        <f>IFERROR(VLOOKUP(Q42,Inventory!B:F,5,FALSE),"0")</f>
        <v>0</v>
      </c>
      <c r="T42" s="15"/>
      <c r="U42" s="15"/>
      <c r="V42" s="6" t="str">
        <f>IFERROR(VLOOKUP(T42,Inventory!B:F,5,FALSE),"0")</f>
        <v>0</v>
      </c>
      <c r="W42" s="16"/>
      <c r="X42" s="16"/>
      <c r="Y42" s="6" t="str">
        <f>IFERROR(VLOOKUP(W42,Inventory!B:F,5,FALSE),"0")</f>
        <v>0</v>
      </c>
    </row>
    <row r="43" spans="1:25" ht="15.75" thickBot="1" x14ac:dyDescent="0.3">
      <c r="A43" s="12"/>
      <c r="B43" s="12"/>
      <c r="C43" s="13"/>
      <c r="D43" s="13">
        <f t="shared" si="3"/>
        <v>0</v>
      </c>
      <c r="E43" s="14" t="str">
        <f t="shared" si="4"/>
        <v/>
      </c>
      <c r="F43" s="14" t="str">
        <f t="shared" si="5"/>
        <v/>
      </c>
      <c r="G43" s="16"/>
      <c r="H43" s="15"/>
      <c r="I43" s="15"/>
      <c r="J43" s="11" t="str">
        <f>IFERROR(VLOOKUP(H43,Inventory!B:F,5,FALSE),"0")</f>
        <v>0</v>
      </c>
      <c r="K43" s="16"/>
      <c r="L43" s="16"/>
      <c r="M43" s="11" t="str">
        <f>IFERROR(VLOOKUP(K43,Inventory!B:F,5,FALSE),"0")</f>
        <v>0</v>
      </c>
      <c r="N43" s="15"/>
      <c r="O43" s="15"/>
      <c r="P43" s="11" t="str">
        <f>IFERROR(VLOOKUP(N43,Inventory!B:F,5,FALSE),"0")</f>
        <v>0</v>
      </c>
      <c r="Q43" s="16"/>
      <c r="R43" s="16"/>
      <c r="S43" s="11" t="str">
        <f>IFERROR(VLOOKUP(Q43,Inventory!B:F,5,FALSE),"0")</f>
        <v>0</v>
      </c>
      <c r="T43" s="15"/>
      <c r="U43" s="15"/>
      <c r="V43" s="6" t="str">
        <f>IFERROR(VLOOKUP(T43,Inventory!B:F,5,FALSE),"0")</f>
        <v>0</v>
      </c>
      <c r="W43" s="16"/>
      <c r="X43" s="16"/>
      <c r="Y43" s="6" t="str">
        <f>IFERROR(VLOOKUP(W43,Inventory!B:F,5,FALSE),"0")</f>
        <v>0</v>
      </c>
    </row>
    <row r="44" spans="1:25" ht="15.75" thickBot="1" x14ac:dyDescent="0.3">
      <c r="A44" s="12"/>
      <c r="B44" s="12"/>
      <c r="C44" s="13"/>
      <c r="D44" s="13">
        <f t="shared" si="3"/>
        <v>0</v>
      </c>
      <c r="E44" s="14" t="str">
        <f t="shared" si="4"/>
        <v/>
      </c>
      <c r="F44" s="14" t="str">
        <f t="shared" si="5"/>
        <v/>
      </c>
      <c r="G44" s="16"/>
      <c r="H44" s="15"/>
      <c r="I44" s="15"/>
      <c r="J44" s="11" t="str">
        <f>IFERROR(VLOOKUP(H44,Inventory!B:F,5,FALSE),"0")</f>
        <v>0</v>
      </c>
      <c r="K44" s="16"/>
      <c r="L44" s="16"/>
      <c r="M44" s="11" t="str">
        <f>IFERROR(VLOOKUP(K44,Inventory!B:F,5,FALSE),"0")</f>
        <v>0</v>
      </c>
      <c r="N44" s="15"/>
      <c r="O44" s="15"/>
      <c r="P44" s="11" t="str">
        <f>IFERROR(VLOOKUP(N44,Inventory!B:F,5,FALSE),"0")</f>
        <v>0</v>
      </c>
      <c r="Q44" s="16"/>
      <c r="R44" s="16"/>
      <c r="S44" s="11" t="str">
        <f>IFERROR(VLOOKUP(Q44,Inventory!B:F,5,FALSE),"0")</f>
        <v>0</v>
      </c>
      <c r="T44" s="15"/>
      <c r="U44" s="15"/>
      <c r="V44" s="6" t="str">
        <f>IFERROR(VLOOKUP(T44,Inventory!B:F,5,FALSE),"0")</f>
        <v>0</v>
      </c>
      <c r="W44" s="16"/>
      <c r="X44" s="16"/>
      <c r="Y44" s="6" t="str">
        <f>IFERROR(VLOOKUP(W44,Inventory!B:F,5,FALSE),"0")</f>
        <v>0</v>
      </c>
    </row>
    <row r="45" spans="1:25" ht="15.75" thickBot="1" x14ac:dyDescent="0.3">
      <c r="A45" s="12"/>
      <c r="B45" s="12"/>
      <c r="C45" s="13"/>
      <c r="D45" s="13">
        <f t="shared" si="3"/>
        <v>0</v>
      </c>
      <c r="E45" s="14" t="str">
        <f t="shared" si="4"/>
        <v/>
      </c>
      <c r="F45" s="14" t="str">
        <f t="shared" si="5"/>
        <v/>
      </c>
      <c r="G45" s="16"/>
      <c r="H45" s="15"/>
      <c r="I45" s="15"/>
      <c r="J45" s="11" t="str">
        <f>IFERROR(VLOOKUP(H45,Inventory!B:F,5,FALSE),"0")</f>
        <v>0</v>
      </c>
      <c r="K45" s="16"/>
      <c r="L45" s="16"/>
      <c r="M45" s="11" t="str">
        <f>IFERROR(VLOOKUP(K45,Inventory!B:F,5,FALSE),"0")</f>
        <v>0</v>
      </c>
      <c r="N45" s="15"/>
      <c r="O45" s="15"/>
      <c r="P45" s="11" t="str">
        <f>IFERROR(VLOOKUP(N45,Inventory!B:F,5,FALSE),"0")</f>
        <v>0</v>
      </c>
      <c r="Q45" s="16"/>
      <c r="R45" s="16"/>
      <c r="S45" s="11" t="str">
        <f>IFERROR(VLOOKUP(Q45,Inventory!B:F,5,FALSE),"0")</f>
        <v>0</v>
      </c>
      <c r="T45" s="15"/>
      <c r="U45" s="15"/>
      <c r="V45" s="6" t="str">
        <f>IFERROR(VLOOKUP(T45,Inventory!B:F,5,FALSE),"0")</f>
        <v>0</v>
      </c>
      <c r="W45" s="16"/>
      <c r="X45" s="16"/>
      <c r="Y45" s="6" t="str">
        <f>IFERROR(VLOOKUP(W45,Inventory!B:F,5,FALSE),"0")</f>
        <v>0</v>
      </c>
    </row>
    <row r="46" spans="1:25" ht="15.75" thickBot="1" x14ac:dyDescent="0.3">
      <c r="A46" s="12"/>
      <c r="B46" s="12"/>
      <c r="C46" s="13"/>
      <c r="D46" s="13">
        <f t="shared" si="3"/>
        <v>0</v>
      </c>
      <c r="E46" s="14" t="str">
        <f t="shared" si="4"/>
        <v/>
      </c>
      <c r="F46" s="14" t="str">
        <f t="shared" si="5"/>
        <v/>
      </c>
      <c r="G46" s="16"/>
      <c r="H46" s="15"/>
      <c r="I46" s="15"/>
      <c r="J46" s="11" t="str">
        <f>IFERROR(VLOOKUP(H46,Inventory!B:F,5,FALSE),"0")</f>
        <v>0</v>
      </c>
      <c r="K46" s="16"/>
      <c r="L46" s="16"/>
      <c r="M46" s="11" t="str">
        <f>IFERROR(VLOOKUP(K46,Inventory!B:F,5,FALSE),"0")</f>
        <v>0</v>
      </c>
      <c r="N46" s="15"/>
      <c r="O46" s="15"/>
      <c r="P46" s="11" t="str">
        <f>IFERROR(VLOOKUP(N46,Inventory!B:F,5,FALSE),"0")</f>
        <v>0</v>
      </c>
      <c r="Q46" s="16"/>
      <c r="R46" s="16"/>
      <c r="S46" s="11" t="str">
        <f>IFERROR(VLOOKUP(Q46,Inventory!B:F,5,FALSE),"0")</f>
        <v>0</v>
      </c>
      <c r="T46" s="15"/>
      <c r="U46" s="15"/>
      <c r="V46" s="6" t="str">
        <f>IFERROR(VLOOKUP(T46,Inventory!B:F,5,FALSE),"0")</f>
        <v>0</v>
      </c>
      <c r="W46" s="16"/>
      <c r="X46" s="16"/>
      <c r="Y46" s="6" t="str">
        <f>IFERROR(VLOOKUP(W46,Inventory!B:F,5,FALSE),"0")</f>
        <v>0</v>
      </c>
    </row>
    <row r="47" spans="1:25" ht="15.75" thickBot="1" x14ac:dyDescent="0.3">
      <c r="A47" s="12"/>
      <c r="B47" s="12"/>
      <c r="C47" s="13"/>
      <c r="D47" s="13">
        <f t="shared" si="3"/>
        <v>0</v>
      </c>
      <c r="E47" s="14" t="str">
        <f t="shared" si="4"/>
        <v/>
      </c>
      <c r="F47" s="14" t="str">
        <f t="shared" si="5"/>
        <v/>
      </c>
      <c r="G47" s="16"/>
      <c r="H47" s="15"/>
      <c r="I47" s="15"/>
      <c r="J47" s="11" t="str">
        <f>IFERROR(VLOOKUP(H47,Inventory!B:F,5,FALSE),"0")</f>
        <v>0</v>
      </c>
      <c r="K47" s="16"/>
      <c r="L47" s="16"/>
      <c r="M47" s="11" t="str">
        <f>IFERROR(VLOOKUP(K47,Inventory!B:F,5,FALSE),"0")</f>
        <v>0</v>
      </c>
      <c r="N47" s="15"/>
      <c r="O47" s="15"/>
      <c r="P47" s="11" t="str">
        <f>IFERROR(VLOOKUP(N47,Inventory!B:F,5,FALSE),"0")</f>
        <v>0</v>
      </c>
      <c r="Q47" s="16"/>
      <c r="R47" s="16"/>
      <c r="S47" s="11" t="str">
        <f>IFERROR(VLOOKUP(Q47,Inventory!B:F,5,FALSE),"0")</f>
        <v>0</v>
      </c>
      <c r="T47" s="15"/>
      <c r="U47" s="15"/>
      <c r="V47" s="6" t="str">
        <f>IFERROR(VLOOKUP(T47,Inventory!B:F,5,FALSE),"0")</f>
        <v>0</v>
      </c>
      <c r="W47" s="16"/>
      <c r="X47" s="16"/>
      <c r="Y47" s="6" t="str">
        <f>IFERROR(VLOOKUP(W47,Inventory!B:F,5,FALSE),"0")</f>
        <v>0</v>
      </c>
    </row>
    <row r="48" spans="1:25" ht="15.75" thickBot="1" x14ac:dyDescent="0.3">
      <c r="A48" s="12"/>
      <c r="B48" s="12"/>
      <c r="C48" s="13"/>
      <c r="D48" s="13">
        <f t="shared" si="3"/>
        <v>0</v>
      </c>
      <c r="E48" s="14" t="str">
        <f t="shared" si="4"/>
        <v/>
      </c>
      <c r="F48" s="14" t="str">
        <f t="shared" si="5"/>
        <v/>
      </c>
      <c r="G48" s="16"/>
      <c r="H48" s="15"/>
      <c r="I48" s="15"/>
      <c r="J48" s="11" t="str">
        <f>IFERROR(VLOOKUP(H48,Inventory!B:F,5,FALSE),"0")</f>
        <v>0</v>
      </c>
      <c r="K48" s="16"/>
      <c r="L48" s="16"/>
      <c r="M48" s="11" t="str">
        <f>IFERROR(VLOOKUP(K48,Inventory!B:F,5,FALSE),"0")</f>
        <v>0</v>
      </c>
      <c r="N48" s="15"/>
      <c r="O48" s="15"/>
      <c r="P48" s="11" t="str">
        <f>IFERROR(VLOOKUP(N48,Inventory!B:F,5,FALSE),"0")</f>
        <v>0</v>
      </c>
      <c r="Q48" s="16"/>
      <c r="R48" s="16"/>
      <c r="S48" s="11" t="str">
        <f>IFERROR(VLOOKUP(Q48,Inventory!B:F,5,FALSE),"0")</f>
        <v>0</v>
      </c>
      <c r="T48" s="15"/>
      <c r="U48" s="15"/>
      <c r="V48" s="6" t="str">
        <f>IFERROR(VLOOKUP(T48,Inventory!B:F,5,FALSE),"0")</f>
        <v>0</v>
      </c>
      <c r="W48" s="16"/>
      <c r="X48" s="16"/>
      <c r="Y48" s="6" t="str">
        <f>IFERROR(VLOOKUP(W48,Inventory!B:F,5,FALSE),"0")</f>
        <v>0</v>
      </c>
    </row>
    <row r="49" spans="1:25" ht="15.75" thickBot="1" x14ac:dyDescent="0.3">
      <c r="A49" s="12"/>
      <c r="B49" s="12"/>
      <c r="C49" s="13"/>
      <c r="D49" s="13">
        <f t="shared" si="3"/>
        <v>0</v>
      </c>
      <c r="E49" s="14" t="str">
        <f t="shared" si="4"/>
        <v/>
      </c>
      <c r="F49" s="14" t="str">
        <f t="shared" si="5"/>
        <v/>
      </c>
      <c r="G49" s="16"/>
      <c r="H49" s="15"/>
      <c r="I49" s="15"/>
      <c r="J49" s="11" t="str">
        <f>IFERROR(VLOOKUP(H49,Inventory!B:F,5,FALSE),"0")</f>
        <v>0</v>
      </c>
      <c r="K49" s="16"/>
      <c r="L49" s="16"/>
      <c r="M49" s="11" t="str">
        <f>IFERROR(VLOOKUP(K49,Inventory!B:F,5,FALSE),"0")</f>
        <v>0</v>
      </c>
      <c r="N49" s="15"/>
      <c r="O49" s="15"/>
      <c r="P49" s="11" t="str">
        <f>IFERROR(VLOOKUP(N49,Inventory!B:F,5,FALSE),"0")</f>
        <v>0</v>
      </c>
      <c r="Q49" s="16"/>
      <c r="R49" s="16"/>
      <c r="S49" s="11" t="str">
        <f>IFERROR(VLOOKUP(Q49,Inventory!B:F,5,FALSE),"0")</f>
        <v>0</v>
      </c>
      <c r="T49" s="15"/>
      <c r="U49" s="15"/>
      <c r="V49" s="6" t="str">
        <f>IFERROR(VLOOKUP(T49,Inventory!B:F,5,FALSE),"0")</f>
        <v>0</v>
      </c>
      <c r="W49" s="16"/>
      <c r="X49" s="16"/>
      <c r="Y49" s="6" t="str">
        <f>IFERROR(VLOOKUP(W49,Inventory!B:F,5,FALSE),"0")</f>
        <v>0</v>
      </c>
    </row>
    <row r="50" spans="1:25" ht="15.75" thickBot="1" x14ac:dyDescent="0.3">
      <c r="A50" s="12"/>
      <c r="B50" s="12"/>
      <c r="C50" s="13"/>
      <c r="D50" s="13">
        <f t="shared" si="3"/>
        <v>0</v>
      </c>
      <c r="E50" s="14" t="str">
        <f t="shared" si="4"/>
        <v/>
      </c>
      <c r="F50" s="14" t="str">
        <f t="shared" si="5"/>
        <v/>
      </c>
      <c r="G50" s="16"/>
      <c r="H50" s="15"/>
      <c r="I50" s="15"/>
      <c r="J50" s="11" t="str">
        <f>IFERROR(VLOOKUP(H50,Inventory!B:F,5,FALSE),"0")</f>
        <v>0</v>
      </c>
      <c r="K50" s="16"/>
      <c r="L50" s="16"/>
      <c r="M50" s="11" t="str">
        <f>IFERROR(VLOOKUP(K50,Inventory!B:F,5,FALSE),"0")</f>
        <v>0</v>
      </c>
      <c r="N50" s="15"/>
      <c r="O50" s="15"/>
      <c r="P50" s="11" t="str">
        <f>IFERROR(VLOOKUP(N50,Inventory!B:F,5,FALSE),"0")</f>
        <v>0</v>
      </c>
      <c r="Q50" s="16"/>
      <c r="R50" s="16"/>
      <c r="S50" s="11" t="str">
        <f>IFERROR(VLOOKUP(Q50,Inventory!B:F,5,FALSE),"0")</f>
        <v>0</v>
      </c>
      <c r="T50" s="15"/>
      <c r="U50" s="15"/>
      <c r="V50" s="6" t="str">
        <f>IFERROR(VLOOKUP(T50,Inventory!B:F,5,FALSE),"0")</f>
        <v>0</v>
      </c>
      <c r="W50" s="16"/>
      <c r="X50" s="16"/>
      <c r="Y50" s="6" t="str">
        <f>IFERROR(VLOOKUP(W50,Inventory!B:F,5,FALSE),"0")</f>
        <v>0</v>
      </c>
    </row>
    <row r="51" spans="1:25" ht="15.75" thickBot="1" x14ac:dyDescent="0.3">
      <c r="A51" s="12"/>
      <c r="B51" s="12"/>
      <c r="C51" s="13"/>
      <c r="D51" s="13">
        <f t="shared" si="3"/>
        <v>0</v>
      </c>
      <c r="E51" s="14" t="str">
        <f t="shared" si="4"/>
        <v/>
      </c>
      <c r="F51" s="14" t="str">
        <f t="shared" si="5"/>
        <v/>
      </c>
      <c r="G51" s="16"/>
      <c r="H51" s="15"/>
      <c r="I51" s="15"/>
      <c r="J51" s="11" t="str">
        <f>IFERROR(VLOOKUP(H51,Inventory!B:F,5,FALSE),"0")</f>
        <v>0</v>
      </c>
      <c r="K51" s="16"/>
      <c r="L51" s="16"/>
      <c r="M51" s="11" t="str">
        <f>IFERROR(VLOOKUP(K51,Inventory!B:F,5,FALSE),"0")</f>
        <v>0</v>
      </c>
      <c r="N51" s="15"/>
      <c r="O51" s="15"/>
      <c r="P51" s="11" t="str">
        <f>IFERROR(VLOOKUP(N51,Inventory!B:F,5,FALSE),"0")</f>
        <v>0</v>
      </c>
      <c r="Q51" s="16"/>
      <c r="R51" s="16"/>
      <c r="S51" s="11" t="str">
        <f>IFERROR(VLOOKUP(Q51,Inventory!B:F,5,FALSE),"0")</f>
        <v>0</v>
      </c>
      <c r="T51" s="15"/>
      <c r="U51" s="15"/>
      <c r="V51" s="6" t="str">
        <f>IFERROR(VLOOKUP(T51,Inventory!B:F,5,FALSE),"0")</f>
        <v>0</v>
      </c>
      <c r="W51" s="16"/>
      <c r="X51" s="16"/>
      <c r="Y51" s="6" t="str">
        <f>IFERROR(VLOOKUP(W51,Inventory!B:F,5,FALSE),"0")</f>
        <v>0</v>
      </c>
    </row>
    <row r="52" spans="1:25" ht="15.75" thickBot="1" x14ac:dyDescent="0.3">
      <c r="A52" s="12"/>
      <c r="B52" s="12"/>
      <c r="C52" s="13"/>
      <c r="D52" s="13">
        <f t="shared" si="3"/>
        <v>0</v>
      </c>
      <c r="E52" s="14" t="str">
        <f t="shared" si="4"/>
        <v/>
      </c>
      <c r="F52" s="14" t="str">
        <f t="shared" si="5"/>
        <v/>
      </c>
      <c r="G52" s="16"/>
      <c r="H52" s="15"/>
      <c r="I52" s="15"/>
      <c r="J52" s="11" t="str">
        <f>IFERROR(VLOOKUP(H52,Inventory!B:F,5,FALSE),"0")</f>
        <v>0</v>
      </c>
      <c r="K52" s="16"/>
      <c r="L52" s="16"/>
      <c r="M52" s="11" t="str">
        <f>IFERROR(VLOOKUP(K52,Inventory!B:F,5,FALSE),"0")</f>
        <v>0</v>
      </c>
      <c r="N52" s="15"/>
      <c r="O52" s="15"/>
      <c r="P52" s="11" t="str">
        <f>IFERROR(VLOOKUP(N52,Inventory!B:F,5,FALSE),"0")</f>
        <v>0</v>
      </c>
      <c r="Q52" s="16"/>
      <c r="R52" s="16"/>
      <c r="S52" s="11" t="str">
        <f>IFERROR(VLOOKUP(Q52,Inventory!B:F,5,FALSE),"0")</f>
        <v>0</v>
      </c>
      <c r="T52" s="15"/>
      <c r="U52" s="15"/>
      <c r="V52" s="6" t="str">
        <f>IFERROR(VLOOKUP(T52,Inventory!B:F,5,FALSE),"0")</f>
        <v>0</v>
      </c>
      <c r="W52" s="16"/>
      <c r="X52" s="16"/>
      <c r="Y52" s="6" t="str">
        <f>IFERROR(VLOOKUP(W52,Inventory!B:F,5,FALSE),"0")</f>
        <v>0</v>
      </c>
    </row>
    <row r="53" spans="1:25" ht="15.75" thickBot="1" x14ac:dyDescent="0.3">
      <c r="A53" s="12"/>
      <c r="B53" s="12"/>
      <c r="C53" s="13"/>
      <c r="D53" s="13">
        <f t="shared" si="3"/>
        <v>0</v>
      </c>
      <c r="E53" s="14" t="str">
        <f t="shared" si="4"/>
        <v/>
      </c>
      <c r="F53" s="14" t="str">
        <f t="shared" si="5"/>
        <v/>
      </c>
      <c r="G53" s="16"/>
      <c r="H53" s="15"/>
      <c r="I53" s="15"/>
      <c r="J53" s="11" t="str">
        <f>IFERROR(VLOOKUP(H53,Inventory!B:F,5,FALSE),"0")</f>
        <v>0</v>
      </c>
      <c r="K53" s="16"/>
      <c r="L53" s="16"/>
      <c r="M53" s="11" t="str">
        <f>IFERROR(VLOOKUP(K53,Inventory!B:F,5,FALSE),"0")</f>
        <v>0</v>
      </c>
      <c r="N53" s="15"/>
      <c r="O53" s="15"/>
      <c r="P53" s="11" t="str">
        <f>IFERROR(VLOOKUP(N53,Inventory!B:F,5,FALSE),"0")</f>
        <v>0</v>
      </c>
      <c r="Q53" s="16"/>
      <c r="R53" s="16"/>
      <c r="S53" s="11" t="str">
        <f>IFERROR(VLOOKUP(Q53,Inventory!B:F,5,FALSE),"0")</f>
        <v>0</v>
      </c>
      <c r="T53" s="15"/>
      <c r="U53" s="15"/>
      <c r="V53" s="6" t="str">
        <f>IFERROR(VLOOKUP(T53,Inventory!B:F,5,FALSE),"0")</f>
        <v>0</v>
      </c>
      <c r="W53" s="16"/>
      <c r="X53" s="16"/>
      <c r="Y53" s="6" t="str">
        <f>IFERROR(VLOOKUP(W53,Inventory!B:F,5,FALSE),"0")</f>
        <v>0</v>
      </c>
    </row>
    <row r="54" spans="1:25" ht="15.75" thickBot="1" x14ac:dyDescent="0.3">
      <c r="A54" s="12"/>
      <c r="B54" s="12"/>
      <c r="C54" s="13"/>
      <c r="D54" s="13">
        <f t="shared" si="3"/>
        <v>0</v>
      </c>
      <c r="E54" s="14" t="str">
        <f t="shared" si="4"/>
        <v/>
      </c>
      <c r="F54" s="14" t="str">
        <f t="shared" si="5"/>
        <v/>
      </c>
      <c r="G54" s="16"/>
      <c r="H54" s="15"/>
      <c r="I54" s="15"/>
      <c r="J54" s="11" t="str">
        <f>IFERROR(VLOOKUP(H54,Inventory!B:F,5,FALSE),"0")</f>
        <v>0</v>
      </c>
      <c r="K54" s="16"/>
      <c r="L54" s="16"/>
      <c r="M54" s="11" t="str">
        <f>IFERROR(VLOOKUP(K54,Inventory!B:F,5,FALSE),"0")</f>
        <v>0</v>
      </c>
      <c r="N54" s="15"/>
      <c r="O54" s="15"/>
      <c r="P54" s="11" t="str">
        <f>IFERROR(VLOOKUP(N54,Inventory!B:F,5,FALSE),"0")</f>
        <v>0</v>
      </c>
      <c r="Q54" s="16"/>
      <c r="R54" s="16"/>
      <c r="S54" s="11" t="str">
        <f>IFERROR(VLOOKUP(Q54,Inventory!B:F,5,FALSE),"0")</f>
        <v>0</v>
      </c>
      <c r="T54" s="15"/>
      <c r="U54" s="15"/>
      <c r="V54" s="6" t="str">
        <f>IFERROR(VLOOKUP(T54,Inventory!B:F,5,FALSE),"0")</f>
        <v>0</v>
      </c>
      <c r="W54" s="16"/>
      <c r="X54" s="16"/>
      <c r="Y54" s="6" t="str">
        <f>IFERROR(VLOOKUP(W54,Inventory!B:F,5,FALSE),"0")</f>
        <v>0</v>
      </c>
    </row>
    <row r="55" spans="1:25" ht="15.75" thickBot="1" x14ac:dyDescent="0.3">
      <c r="A55" s="12"/>
      <c r="B55" s="12"/>
      <c r="C55" s="13"/>
      <c r="D55" s="13">
        <f t="shared" si="3"/>
        <v>0</v>
      </c>
      <c r="E55" s="14" t="str">
        <f t="shared" si="4"/>
        <v/>
      </c>
      <c r="F55" s="14" t="str">
        <f t="shared" si="5"/>
        <v/>
      </c>
      <c r="G55" s="16"/>
      <c r="H55" s="15"/>
      <c r="I55" s="15"/>
      <c r="J55" s="11" t="str">
        <f>IFERROR(VLOOKUP(H55,Inventory!B:F,5,FALSE),"0")</f>
        <v>0</v>
      </c>
      <c r="K55" s="16"/>
      <c r="L55" s="16"/>
      <c r="M55" s="11" t="str">
        <f>IFERROR(VLOOKUP(K55,Inventory!B:F,5,FALSE),"0")</f>
        <v>0</v>
      </c>
      <c r="N55" s="15"/>
      <c r="O55" s="15"/>
      <c r="P55" s="11" t="str">
        <f>IFERROR(VLOOKUP(N55,Inventory!B:F,5,FALSE),"0")</f>
        <v>0</v>
      </c>
      <c r="Q55" s="16"/>
      <c r="R55" s="16"/>
      <c r="S55" s="11" t="str">
        <f>IFERROR(VLOOKUP(Q55,Inventory!B:F,5,FALSE),"0")</f>
        <v>0</v>
      </c>
      <c r="T55" s="15"/>
      <c r="U55" s="15"/>
      <c r="V55" s="6" t="str">
        <f>IFERROR(VLOOKUP(T55,Inventory!B:F,5,FALSE),"0")</f>
        <v>0</v>
      </c>
      <c r="W55" s="16"/>
      <c r="X55" s="16"/>
      <c r="Y55" s="6" t="str">
        <f>IFERROR(VLOOKUP(W55,Inventory!B:F,5,FALSE),"0")</f>
        <v>0</v>
      </c>
    </row>
    <row r="56" spans="1:25" ht="15.75" thickBot="1" x14ac:dyDescent="0.3">
      <c r="A56" s="12"/>
      <c r="B56" s="12"/>
      <c r="C56" s="13"/>
      <c r="D56" s="13">
        <f t="shared" si="3"/>
        <v>0</v>
      </c>
      <c r="E56" s="14" t="str">
        <f t="shared" si="4"/>
        <v/>
      </c>
      <c r="F56" s="14" t="str">
        <f t="shared" si="5"/>
        <v/>
      </c>
      <c r="G56" s="16"/>
      <c r="H56" s="15"/>
      <c r="I56" s="15"/>
      <c r="J56" s="11" t="str">
        <f>IFERROR(VLOOKUP(H56,Inventory!B:F,5,FALSE),"0")</f>
        <v>0</v>
      </c>
      <c r="K56" s="16"/>
      <c r="L56" s="16"/>
      <c r="M56" s="11" t="str">
        <f>IFERROR(VLOOKUP(K56,Inventory!B:F,5,FALSE),"0")</f>
        <v>0</v>
      </c>
      <c r="N56" s="15"/>
      <c r="O56" s="15"/>
      <c r="P56" s="11" t="str">
        <f>IFERROR(VLOOKUP(N56,Inventory!B:F,5,FALSE),"0")</f>
        <v>0</v>
      </c>
      <c r="Q56" s="16"/>
      <c r="R56" s="16"/>
      <c r="S56" s="11" t="str">
        <f>IFERROR(VLOOKUP(Q56,Inventory!B:F,5,FALSE),"0")</f>
        <v>0</v>
      </c>
      <c r="T56" s="15"/>
      <c r="U56" s="15"/>
      <c r="V56" s="6" t="str">
        <f>IFERROR(VLOOKUP(T56,Inventory!B:F,5,FALSE),"0")</f>
        <v>0</v>
      </c>
      <c r="W56" s="16"/>
      <c r="X56" s="16"/>
      <c r="Y56" s="6" t="str">
        <f>IFERROR(VLOOKUP(W56,Inventory!B:F,5,FALSE),"0")</f>
        <v>0</v>
      </c>
    </row>
    <row r="57" spans="1:25" ht="15.75" thickBot="1" x14ac:dyDescent="0.3">
      <c r="A57" s="12"/>
      <c r="B57" s="12"/>
      <c r="C57" s="13"/>
      <c r="D57" s="13">
        <f t="shared" si="3"/>
        <v>0</v>
      </c>
      <c r="E57" s="14" t="str">
        <f t="shared" si="4"/>
        <v/>
      </c>
      <c r="F57" s="14" t="str">
        <f t="shared" si="5"/>
        <v/>
      </c>
      <c r="G57" s="16"/>
      <c r="H57" s="15"/>
      <c r="I57" s="15"/>
      <c r="J57" s="11" t="str">
        <f>IFERROR(VLOOKUP(H57,Inventory!B:F,5,FALSE),"0")</f>
        <v>0</v>
      </c>
      <c r="K57" s="16"/>
      <c r="L57" s="16"/>
      <c r="M57" s="11" t="str">
        <f>IFERROR(VLOOKUP(K57,Inventory!B:F,5,FALSE),"0")</f>
        <v>0</v>
      </c>
      <c r="N57" s="15"/>
      <c r="O57" s="15"/>
      <c r="P57" s="11" t="str">
        <f>IFERROR(VLOOKUP(N57,Inventory!B:F,5,FALSE),"0")</f>
        <v>0</v>
      </c>
      <c r="Q57" s="16"/>
      <c r="R57" s="16"/>
      <c r="S57" s="11" t="str">
        <f>IFERROR(VLOOKUP(Q57,Inventory!B:F,5,FALSE),"0")</f>
        <v>0</v>
      </c>
      <c r="T57" s="15"/>
      <c r="U57" s="15"/>
      <c r="V57" s="6" t="str">
        <f>IFERROR(VLOOKUP(T57,Inventory!B:F,5,FALSE),"0")</f>
        <v>0</v>
      </c>
      <c r="W57" s="16"/>
      <c r="X57" s="16"/>
      <c r="Y57" s="6" t="str">
        <f>IFERROR(VLOOKUP(W57,Inventory!B:F,5,FALSE),"0")</f>
        <v>0</v>
      </c>
    </row>
    <row r="58" spans="1:25" ht="15.75" thickBot="1" x14ac:dyDescent="0.3">
      <c r="A58" s="12"/>
      <c r="B58" s="12"/>
      <c r="C58" s="13"/>
      <c r="D58" s="13">
        <f t="shared" si="3"/>
        <v>0</v>
      </c>
      <c r="E58" s="14" t="str">
        <f t="shared" si="4"/>
        <v/>
      </c>
      <c r="F58" s="14" t="str">
        <f t="shared" si="5"/>
        <v/>
      </c>
      <c r="G58" s="16"/>
      <c r="H58" s="15"/>
      <c r="I58" s="15"/>
      <c r="J58" s="11" t="str">
        <f>IFERROR(VLOOKUP(H58,Inventory!B:F,5,FALSE),"0")</f>
        <v>0</v>
      </c>
      <c r="K58" s="16"/>
      <c r="L58" s="16"/>
      <c r="M58" s="11" t="str">
        <f>IFERROR(VLOOKUP(K58,Inventory!B:F,5,FALSE),"0")</f>
        <v>0</v>
      </c>
      <c r="N58" s="15"/>
      <c r="O58" s="15"/>
      <c r="P58" s="11" t="str">
        <f>IFERROR(VLOOKUP(N58,Inventory!B:F,5,FALSE),"0")</f>
        <v>0</v>
      </c>
      <c r="Q58" s="16"/>
      <c r="R58" s="16"/>
      <c r="S58" s="11" t="str">
        <f>IFERROR(VLOOKUP(Q58,Inventory!B:F,5,FALSE),"0")</f>
        <v>0</v>
      </c>
      <c r="T58" s="15"/>
      <c r="U58" s="15"/>
      <c r="V58" s="6" t="str">
        <f>IFERROR(VLOOKUP(T58,Inventory!B:F,5,FALSE),"0")</f>
        <v>0</v>
      </c>
      <c r="W58" s="16"/>
      <c r="X58" s="16"/>
      <c r="Y58" s="6" t="str">
        <f>IFERROR(VLOOKUP(W58,Inventory!B:F,5,FALSE),"0")</f>
        <v>0</v>
      </c>
    </row>
    <row r="59" spans="1:25" ht="15.75" thickBot="1" x14ac:dyDescent="0.3">
      <c r="A59" s="12"/>
      <c r="B59" s="12"/>
      <c r="C59" s="13"/>
      <c r="D59" s="13">
        <f t="shared" si="3"/>
        <v>0</v>
      </c>
      <c r="E59" s="14" t="str">
        <f t="shared" si="4"/>
        <v/>
      </c>
      <c r="F59" s="14" t="str">
        <f t="shared" si="5"/>
        <v/>
      </c>
      <c r="G59" s="16"/>
      <c r="H59" s="15"/>
      <c r="I59" s="15"/>
      <c r="J59" s="11" t="str">
        <f>IFERROR(VLOOKUP(H59,Inventory!B:F,5,FALSE),"0")</f>
        <v>0</v>
      </c>
      <c r="K59" s="16"/>
      <c r="L59" s="16"/>
      <c r="M59" s="11" t="str">
        <f>IFERROR(VLOOKUP(K59,Inventory!B:F,5,FALSE),"0")</f>
        <v>0</v>
      </c>
      <c r="N59" s="15"/>
      <c r="O59" s="15"/>
      <c r="P59" s="11" t="str">
        <f>IFERROR(VLOOKUP(N59,Inventory!B:F,5,FALSE),"0")</f>
        <v>0</v>
      </c>
      <c r="Q59" s="16"/>
      <c r="R59" s="16"/>
      <c r="S59" s="11" t="str">
        <f>IFERROR(VLOOKUP(Q59,Inventory!B:F,5,FALSE),"0")</f>
        <v>0</v>
      </c>
      <c r="T59" s="15"/>
      <c r="U59" s="15"/>
      <c r="V59" s="6" t="str">
        <f>IFERROR(VLOOKUP(T59,Inventory!B:F,5,FALSE),"0")</f>
        <v>0</v>
      </c>
      <c r="W59" s="16"/>
      <c r="X59" s="16"/>
      <c r="Y59" s="6" t="str">
        <f>IFERROR(VLOOKUP(W59,Inventory!B:F,5,FALSE),"0")</f>
        <v>0</v>
      </c>
    </row>
    <row r="60" spans="1:25" ht="15.75" thickBot="1" x14ac:dyDescent="0.3">
      <c r="A60" s="12"/>
      <c r="B60" s="12"/>
      <c r="C60" s="13"/>
      <c r="D60" s="13">
        <f t="shared" si="3"/>
        <v>0</v>
      </c>
      <c r="E60" s="14" t="str">
        <f t="shared" si="4"/>
        <v/>
      </c>
      <c r="F60" s="14" t="str">
        <f t="shared" si="5"/>
        <v/>
      </c>
      <c r="G60" s="16"/>
      <c r="H60" s="15"/>
      <c r="I60" s="15"/>
      <c r="J60" s="11" t="str">
        <f>IFERROR(VLOOKUP(H60,Inventory!B:F,5,FALSE),"0")</f>
        <v>0</v>
      </c>
      <c r="K60" s="16"/>
      <c r="L60" s="16"/>
      <c r="M60" s="11" t="str">
        <f>IFERROR(VLOOKUP(K60,Inventory!B:F,5,FALSE),"0")</f>
        <v>0</v>
      </c>
      <c r="N60" s="15"/>
      <c r="O60" s="15"/>
      <c r="P60" s="11" t="str">
        <f>IFERROR(VLOOKUP(N60,Inventory!B:F,5,FALSE),"0")</f>
        <v>0</v>
      </c>
      <c r="Q60" s="16"/>
      <c r="R60" s="16"/>
      <c r="S60" s="11" t="str">
        <f>IFERROR(VLOOKUP(Q60,Inventory!B:F,5,FALSE),"0")</f>
        <v>0</v>
      </c>
      <c r="T60" s="15"/>
      <c r="U60" s="15"/>
      <c r="V60" s="6" t="str">
        <f>IFERROR(VLOOKUP(T60,Inventory!B:F,5,FALSE),"0")</f>
        <v>0</v>
      </c>
      <c r="W60" s="16"/>
      <c r="X60" s="16"/>
      <c r="Y60" s="6" t="str">
        <f>IFERROR(VLOOKUP(W60,Inventory!B:F,5,FALSE),"0")</f>
        <v>0</v>
      </c>
    </row>
    <row r="61" spans="1:25" ht="15.75" thickBot="1" x14ac:dyDescent="0.3">
      <c r="A61" s="12"/>
      <c r="B61" s="12"/>
      <c r="C61" s="13"/>
      <c r="D61" s="13">
        <f t="shared" si="3"/>
        <v>0</v>
      </c>
      <c r="E61" s="14" t="str">
        <f t="shared" si="4"/>
        <v/>
      </c>
      <c r="F61" s="14" t="str">
        <f t="shared" si="5"/>
        <v/>
      </c>
      <c r="G61" s="16"/>
      <c r="H61" s="15"/>
      <c r="I61" s="15"/>
      <c r="J61" s="11" t="str">
        <f>IFERROR(VLOOKUP(H61,Inventory!B:F,5,FALSE),"0")</f>
        <v>0</v>
      </c>
      <c r="K61" s="16"/>
      <c r="L61" s="16"/>
      <c r="M61" s="11" t="str">
        <f>IFERROR(VLOOKUP(K61,Inventory!B:F,5,FALSE),"0")</f>
        <v>0</v>
      </c>
      <c r="N61" s="15"/>
      <c r="O61" s="15"/>
      <c r="P61" s="11" t="str">
        <f>IFERROR(VLOOKUP(N61,Inventory!B:F,5,FALSE),"0")</f>
        <v>0</v>
      </c>
      <c r="Q61" s="16"/>
      <c r="R61" s="16"/>
      <c r="S61" s="11" t="str">
        <f>IFERROR(VLOOKUP(Q61,Inventory!B:F,5,FALSE),"0")</f>
        <v>0</v>
      </c>
      <c r="T61" s="15"/>
      <c r="U61" s="15"/>
      <c r="V61" s="6" t="str">
        <f>IFERROR(VLOOKUP(T61,Inventory!B:F,5,FALSE),"0")</f>
        <v>0</v>
      </c>
      <c r="W61" s="16"/>
      <c r="X61" s="16"/>
      <c r="Y61" s="6" t="str">
        <f>IFERROR(VLOOKUP(W61,Inventory!B:F,5,FALSE),"0")</f>
        <v>0</v>
      </c>
    </row>
    <row r="62" spans="1:25" ht="15.75" thickBot="1" x14ac:dyDescent="0.3">
      <c r="A62" s="12"/>
      <c r="B62" s="12"/>
      <c r="C62" s="13"/>
      <c r="D62" s="13">
        <f t="shared" si="3"/>
        <v>0</v>
      </c>
      <c r="E62" s="14" t="str">
        <f t="shared" si="4"/>
        <v/>
      </c>
      <c r="F62" s="14" t="str">
        <f t="shared" si="5"/>
        <v/>
      </c>
      <c r="G62" s="16"/>
      <c r="H62" s="15"/>
      <c r="I62" s="15"/>
      <c r="J62" s="11" t="str">
        <f>IFERROR(VLOOKUP(H62,Inventory!B:F,5,FALSE),"0")</f>
        <v>0</v>
      </c>
      <c r="K62" s="16"/>
      <c r="L62" s="16"/>
      <c r="M62" s="11" t="str">
        <f>IFERROR(VLOOKUP(K62,Inventory!B:F,5,FALSE),"0")</f>
        <v>0</v>
      </c>
      <c r="N62" s="15"/>
      <c r="O62" s="15"/>
      <c r="P62" s="11" t="str">
        <f>IFERROR(VLOOKUP(N62,Inventory!B:F,5,FALSE),"0")</f>
        <v>0</v>
      </c>
      <c r="Q62" s="16"/>
      <c r="R62" s="16"/>
      <c r="S62" s="11" t="str">
        <f>IFERROR(VLOOKUP(Q62,Inventory!B:F,5,FALSE),"0")</f>
        <v>0</v>
      </c>
      <c r="T62" s="15"/>
      <c r="U62" s="15"/>
      <c r="V62" s="6" t="str">
        <f>IFERROR(VLOOKUP(T62,Inventory!B:F,5,FALSE),"0")</f>
        <v>0</v>
      </c>
      <c r="W62" s="16"/>
      <c r="X62" s="16"/>
      <c r="Y62" s="6" t="str">
        <f>IFERROR(VLOOKUP(W62,Inventory!B:F,5,FALSE),"0")</f>
        <v>0</v>
      </c>
    </row>
    <row r="63" spans="1:25" ht="15.75" thickBot="1" x14ac:dyDescent="0.3">
      <c r="A63" s="12"/>
      <c r="B63" s="12"/>
      <c r="C63" s="13"/>
      <c r="D63" s="13">
        <f t="shared" si="3"/>
        <v>0</v>
      </c>
      <c r="E63" s="14" t="str">
        <f t="shared" si="4"/>
        <v/>
      </c>
      <c r="F63" s="14" t="str">
        <f t="shared" si="5"/>
        <v/>
      </c>
      <c r="G63" s="16"/>
      <c r="H63" s="15"/>
      <c r="I63" s="15"/>
      <c r="J63" s="11" t="str">
        <f>IFERROR(VLOOKUP(H63,Inventory!B:F,5,FALSE),"0")</f>
        <v>0</v>
      </c>
      <c r="K63" s="16"/>
      <c r="L63" s="16"/>
      <c r="M63" s="11" t="str">
        <f>IFERROR(VLOOKUP(K63,Inventory!B:F,5,FALSE),"0")</f>
        <v>0</v>
      </c>
      <c r="N63" s="15"/>
      <c r="O63" s="15"/>
      <c r="P63" s="11" t="str">
        <f>IFERROR(VLOOKUP(N63,Inventory!B:F,5,FALSE),"0")</f>
        <v>0</v>
      </c>
      <c r="Q63" s="16"/>
      <c r="R63" s="16"/>
      <c r="S63" s="11" t="str">
        <f>IFERROR(VLOOKUP(Q63,Inventory!B:F,5,FALSE),"0")</f>
        <v>0</v>
      </c>
      <c r="T63" s="15"/>
      <c r="U63" s="15"/>
      <c r="V63" s="6" t="str">
        <f>IFERROR(VLOOKUP(T63,Inventory!B:F,5,FALSE),"0")</f>
        <v>0</v>
      </c>
      <c r="W63" s="16"/>
      <c r="X63" s="16"/>
      <c r="Y63" s="6" t="str">
        <f>IFERROR(VLOOKUP(W63,Inventory!B:F,5,FALSE),"0")</f>
        <v>0</v>
      </c>
    </row>
    <row r="64" spans="1:25" ht="15.75" thickBot="1" x14ac:dyDescent="0.3">
      <c r="A64" s="12"/>
      <c r="B64" s="12"/>
      <c r="C64" s="13"/>
      <c r="D64" s="13">
        <f t="shared" si="3"/>
        <v>0</v>
      </c>
      <c r="E64" s="14" t="str">
        <f t="shared" si="4"/>
        <v/>
      </c>
      <c r="F64" s="14" t="str">
        <f t="shared" si="5"/>
        <v/>
      </c>
      <c r="G64" s="16"/>
      <c r="H64" s="15"/>
      <c r="I64" s="15"/>
      <c r="J64" s="11" t="str">
        <f>IFERROR(VLOOKUP(H64,Inventory!B:F,5,FALSE),"0")</f>
        <v>0</v>
      </c>
      <c r="K64" s="16"/>
      <c r="L64" s="16"/>
      <c r="M64" s="11" t="str">
        <f>IFERROR(VLOOKUP(K64,Inventory!B:F,5,FALSE),"0")</f>
        <v>0</v>
      </c>
      <c r="N64" s="15"/>
      <c r="O64" s="15"/>
      <c r="P64" s="11" t="str">
        <f>IFERROR(VLOOKUP(N64,Inventory!B:F,5,FALSE),"0")</f>
        <v>0</v>
      </c>
      <c r="Q64" s="16"/>
      <c r="R64" s="16"/>
      <c r="S64" s="11" t="str">
        <f>IFERROR(VLOOKUP(Q64,Inventory!B:F,5,FALSE),"0")</f>
        <v>0</v>
      </c>
      <c r="T64" s="15"/>
      <c r="U64" s="15"/>
      <c r="V64" s="6" t="str">
        <f>IFERROR(VLOOKUP(T64,Inventory!B:F,5,FALSE),"0")</f>
        <v>0</v>
      </c>
      <c r="W64" s="16"/>
      <c r="X64" s="16"/>
      <c r="Y64" s="6" t="str">
        <f>IFERROR(VLOOKUP(W64,Inventory!B:F,5,FALSE),"0")</f>
        <v>0</v>
      </c>
    </row>
    <row r="65" spans="1:25" ht="15.75" thickBot="1" x14ac:dyDescent="0.3">
      <c r="A65" s="12"/>
      <c r="B65" s="12"/>
      <c r="C65" s="13"/>
      <c r="D65" s="13">
        <f t="shared" si="3"/>
        <v>0</v>
      </c>
      <c r="E65" s="14" t="str">
        <f t="shared" si="4"/>
        <v/>
      </c>
      <c r="F65" s="14" t="str">
        <f t="shared" si="5"/>
        <v/>
      </c>
      <c r="G65" s="16"/>
      <c r="H65" s="15"/>
      <c r="I65" s="15"/>
      <c r="J65" s="11" t="str">
        <f>IFERROR(VLOOKUP(H65,Inventory!B:F,5,FALSE),"0")</f>
        <v>0</v>
      </c>
      <c r="K65" s="16"/>
      <c r="L65" s="16"/>
      <c r="M65" s="11" t="str">
        <f>IFERROR(VLOOKUP(K65,Inventory!B:F,5,FALSE),"0")</f>
        <v>0</v>
      </c>
      <c r="N65" s="15"/>
      <c r="O65" s="15"/>
      <c r="P65" s="11" t="str">
        <f>IFERROR(VLOOKUP(N65,Inventory!B:F,5,FALSE),"0")</f>
        <v>0</v>
      </c>
      <c r="Q65" s="16"/>
      <c r="R65" s="16"/>
      <c r="S65" s="11" t="str">
        <f>IFERROR(VLOOKUP(Q65,Inventory!B:F,5,FALSE),"0")</f>
        <v>0</v>
      </c>
      <c r="T65" s="15"/>
      <c r="U65" s="15"/>
      <c r="V65" s="6" t="str">
        <f>IFERROR(VLOOKUP(T65,Inventory!B:F,5,FALSE),"0")</f>
        <v>0</v>
      </c>
      <c r="W65" s="16"/>
      <c r="X65" s="16"/>
      <c r="Y65" s="6" t="str">
        <f>IFERROR(VLOOKUP(W65,Inventory!B:F,5,FALSE),"0")</f>
        <v>0</v>
      </c>
    </row>
    <row r="66" spans="1:25" ht="15.75" thickBot="1" x14ac:dyDescent="0.3">
      <c r="A66" s="12"/>
      <c r="B66" s="12"/>
      <c r="C66" s="13"/>
      <c r="D66" s="13">
        <f t="shared" si="3"/>
        <v>0</v>
      </c>
      <c r="E66" s="14" t="str">
        <f t="shared" si="4"/>
        <v/>
      </c>
      <c r="F66" s="14" t="str">
        <f t="shared" si="5"/>
        <v/>
      </c>
      <c r="G66" s="16"/>
      <c r="H66" s="15"/>
      <c r="I66" s="15"/>
      <c r="J66" s="11" t="str">
        <f>IFERROR(VLOOKUP(H66,Inventory!B:F,5,FALSE),"0")</f>
        <v>0</v>
      </c>
      <c r="K66" s="16"/>
      <c r="L66" s="16"/>
      <c r="M66" s="11" t="str">
        <f>IFERROR(VLOOKUP(K66,Inventory!B:F,5,FALSE),"0")</f>
        <v>0</v>
      </c>
      <c r="N66" s="15"/>
      <c r="O66" s="15"/>
      <c r="P66" s="11" t="str">
        <f>IFERROR(VLOOKUP(N66,Inventory!B:F,5,FALSE),"0")</f>
        <v>0</v>
      </c>
      <c r="Q66" s="16"/>
      <c r="R66" s="16"/>
      <c r="S66" s="11" t="str">
        <f>IFERROR(VLOOKUP(Q66,Inventory!B:F,5,FALSE),"0")</f>
        <v>0</v>
      </c>
      <c r="T66" s="15"/>
      <c r="U66" s="15"/>
      <c r="V66" s="6" t="str">
        <f>IFERROR(VLOOKUP(T66,Inventory!B:F,5,FALSE),"0")</f>
        <v>0</v>
      </c>
      <c r="W66" s="16"/>
      <c r="X66" s="16"/>
      <c r="Y66" s="6" t="str">
        <f>IFERROR(VLOOKUP(W66,Inventory!B:F,5,FALSE),"0")</f>
        <v>0</v>
      </c>
    </row>
    <row r="67" spans="1:25" ht="15.75" thickBot="1" x14ac:dyDescent="0.3">
      <c r="A67" s="12"/>
      <c r="B67" s="12"/>
      <c r="C67" s="13"/>
      <c r="D67" s="13">
        <f t="shared" si="3"/>
        <v>0</v>
      </c>
      <c r="E67" s="14" t="str">
        <f t="shared" si="4"/>
        <v/>
      </c>
      <c r="F67" s="14" t="str">
        <f t="shared" si="5"/>
        <v/>
      </c>
      <c r="G67" s="16"/>
      <c r="H67" s="15"/>
      <c r="I67" s="15"/>
      <c r="J67" s="11" t="str">
        <f>IFERROR(VLOOKUP(H67,Inventory!B:F,5,FALSE),"0")</f>
        <v>0</v>
      </c>
      <c r="K67" s="16"/>
      <c r="L67" s="16"/>
      <c r="M67" s="11" t="str">
        <f>IFERROR(VLOOKUP(K67,Inventory!B:F,5,FALSE),"0")</f>
        <v>0</v>
      </c>
      <c r="N67" s="15"/>
      <c r="O67" s="15"/>
      <c r="P67" s="11" t="str">
        <f>IFERROR(VLOOKUP(N67,Inventory!B:F,5,FALSE),"0")</f>
        <v>0</v>
      </c>
      <c r="Q67" s="16"/>
      <c r="R67" s="16"/>
      <c r="S67" s="11" t="str">
        <f>IFERROR(VLOOKUP(Q67,Inventory!B:F,5,FALSE),"0")</f>
        <v>0</v>
      </c>
      <c r="T67" s="15"/>
      <c r="U67" s="15"/>
      <c r="V67" s="6" t="str">
        <f>IFERROR(VLOOKUP(T67,Inventory!B:F,5,FALSE),"0")</f>
        <v>0</v>
      </c>
      <c r="W67" s="16"/>
      <c r="X67" s="16"/>
      <c r="Y67" s="6" t="str">
        <f>IFERROR(VLOOKUP(W67,Inventory!B:F,5,FALSE),"0")</f>
        <v>0</v>
      </c>
    </row>
    <row r="68" spans="1:25" ht="15.75" thickBot="1" x14ac:dyDescent="0.3">
      <c r="A68" s="12"/>
      <c r="B68" s="12"/>
      <c r="C68" s="13"/>
      <c r="D68" s="13">
        <f t="shared" si="3"/>
        <v>0</v>
      </c>
      <c r="E68" s="14" t="str">
        <f t="shared" si="4"/>
        <v/>
      </c>
      <c r="F68" s="14" t="str">
        <f t="shared" si="5"/>
        <v/>
      </c>
      <c r="G68" s="16"/>
      <c r="H68" s="15"/>
      <c r="I68" s="15"/>
      <c r="J68" s="11" t="str">
        <f>IFERROR(VLOOKUP(H68,Inventory!B:F,5,FALSE),"0")</f>
        <v>0</v>
      </c>
      <c r="K68" s="16"/>
      <c r="L68" s="16"/>
      <c r="M68" s="11" t="str">
        <f>IFERROR(VLOOKUP(K68,Inventory!B:F,5,FALSE),"0")</f>
        <v>0</v>
      </c>
      <c r="N68" s="15"/>
      <c r="O68" s="15"/>
      <c r="P68" s="11" t="str">
        <f>IFERROR(VLOOKUP(N68,Inventory!B:F,5,FALSE),"0")</f>
        <v>0</v>
      </c>
      <c r="Q68" s="16"/>
      <c r="R68" s="16"/>
      <c r="S68" s="11" t="str">
        <f>IFERROR(VLOOKUP(Q68,Inventory!B:F,5,FALSE),"0")</f>
        <v>0</v>
      </c>
      <c r="T68" s="15"/>
      <c r="U68" s="15"/>
      <c r="V68" s="6" t="str">
        <f>IFERROR(VLOOKUP(T68,Inventory!B:F,5,FALSE),"0")</f>
        <v>0</v>
      </c>
      <c r="W68" s="16"/>
      <c r="X68" s="16"/>
      <c r="Y68" s="6" t="str">
        <f>IFERROR(VLOOKUP(W68,Inventory!B:F,5,FALSE),"0")</f>
        <v>0</v>
      </c>
    </row>
    <row r="69" spans="1:25" ht="15.75" thickBot="1" x14ac:dyDescent="0.3">
      <c r="A69" s="12"/>
      <c r="B69" s="12"/>
      <c r="C69" s="13"/>
      <c r="D69" s="13">
        <f t="shared" ref="D69:D103" si="6">(I69*J69)+(L69*M69)+(O69*P69)+(R69*S69)+(U69*V69)+(X69*Y69)</f>
        <v>0</v>
      </c>
      <c r="E69" s="14" t="str">
        <f t="shared" ref="E69:E100" si="7">IFERROR(D69/C69,"")</f>
        <v/>
      </c>
      <c r="F69" s="14" t="str">
        <f t="shared" ref="F69:F103" si="8">IFERROR((C69-D69)/C69,"")</f>
        <v/>
      </c>
      <c r="G69" s="16"/>
      <c r="H69" s="15"/>
      <c r="I69" s="15"/>
      <c r="J69" s="11" t="str">
        <f>IFERROR(VLOOKUP(H69,Inventory!B:F,5,FALSE),"0")</f>
        <v>0</v>
      </c>
      <c r="K69" s="16"/>
      <c r="L69" s="16"/>
      <c r="M69" s="11" t="str">
        <f>IFERROR(VLOOKUP(K69,Inventory!B:F,5,FALSE),"0")</f>
        <v>0</v>
      </c>
      <c r="N69" s="15"/>
      <c r="O69" s="15"/>
      <c r="P69" s="11" t="str">
        <f>IFERROR(VLOOKUP(N69,Inventory!B:F,5,FALSE),"0")</f>
        <v>0</v>
      </c>
      <c r="Q69" s="16"/>
      <c r="R69" s="16"/>
      <c r="S69" s="11" t="str">
        <f>IFERROR(VLOOKUP(Q69,Inventory!B:F,5,FALSE),"0")</f>
        <v>0</v>
      </c>
      <c r="T69" s="15"/>
      <c r="U69" s="15"/>
      <c r="V69" s="6" t="str">
        <f>IFERROR(VLOOKUP(T69,Inventory!B:F,5,FALSE),"0")</f>
        <v>0</v>
      </c>
      <c r="W69" s="16"/>
      <c r="X69" s="16"/>
      <c r="Y69" s="6" t="str">
        <f>IFERROR(VLOOKUP(W69,Inventory!B:F,5,FALSE),"0")</f>
        <v>0</v>
      </c>
    </row>
    <row r="70" spans="1:25" ht="15.75" thickBot="1" x14ac:dyDescent="0.3">
      <c r="A70" s="12"/>
      <c r="B70" s="12"/>
      <c r="C70" s="13"/>
      <c r="D70" s="13">
        <f t="shared" si="6"/>
        <v>0</v>
      </c>
      <c r="E70" s="14" t="str">
        <f t="shared" si="7"/>
        <v/>
      </c>
      <c r="F70" s="14" t="str">
        <f t="shared" si="8"/>
        <v/>
      </c>
      <c r="G70" s="16"/>
      <c r="H70" s="15"/>
      <c r="I70" s="15"/>
      <c r="J70" s="11" t="str">
        <f>IFERROR(VLOOKUP(H70,Inventory!B:F,5,FALSE),"0")</f>
        <v>0</v>
      </c>
      <c r="K70" s="16"/>
      <c r="L70" s="16"/>
      <c r="M70" s="11" t="str">
        <f>IFERROR(VLOOKUP(K70,Inventory!B:F,5,FALSE),"0")</f>
        <v>0</v>
      </c>
      <c r="N70" s="15"/>
      <c r="O70" s="15"/>
      <c r="P70" s="11" t="str">
        <f>IFERROR(VLOOKUP(N70,Inventory!B:F,5,FALSE),"0")</f>
        <v>0</v>
      </c>
      <c r="Q70" s="16"/>
      <c r="R70" s="16"/>
      <c r="S70" s="11" t="str">
        <f>IFERROR(VLOOKUP(Q70,Inventory!B:F,5,FALSE),"0")</f>
        <v>0</v>
      </c>
      <c r="T70" s="15"/>
      <c r="U70" s="15"/>
      <c r="V70" s="6" t="str">
        <f>IFERROR(VLOOKUP(T70,Inventory!B:F,5,FALSE),"0")</f>
        <v>0</v>
      </c>
      <c r="W70" s="16"/>
      <c r="X70" s="16"/>
      <c r="Y70" s="6" t="str">
        <f>IFERROR(VLOOKUP(W70,Inventory!B:F,5,FALSE),"0")</f>
        <v>0</v>
      </c>
    </row>
    <row r="71" spans="1:25" ht="15.75" thickBot="1" x14ac:dyDescent="0.3">
      <c r="A71" s="12"/>
      <c r="B71" s="12"/>
      <c r="C71" s="13"/>
      <c r="D71" s="13">
        <f t="shared" si="6"/>
        <v>0</v>
      </c>
      <c r="E71" s="14" t="str">
        <f t="shared" si="7"/>
        <v/>
      </c>
      <c r="F71" s="14" t="str">
        <f t="shared" si="8"/>
        <v/>
      </c>
      <c r="G71" s="16"/>
      <c r="H71" s="15"/>
      <c r="I71" s="15"/>
      <c r="J71" s="11" t="str">
        <f>IFERROR(VLOOKUP(H71,Inventory!B:F,5,FALSE),"0")</f>
        <v>0</v>
      </c>
      <c r="K71" s="16"/>
      <c r="L71" s="16"/>
      <c r="M71" s="11" t="str">
        <f>IFERROR(VLOOKUP(K71,Inventory!B:F,5,FALSE),"0")</f>
        <v>0</v>
      </c>
      <c r="N71" s="15"/>
      <c r="O71" s="15"/>
      <c r="P71" s="11" t="str">
        <f>IFERROR(VLOOKUP(N71,Inventory!B:F,5,FALSE),"0")</f>
        <v>0</v>
      </c>
      <c r="Q71" s="16"/>
      <c r="R71" s="16"/>
      <c r="S71" s="11" t="str">
        <f>IFERROR(VLOOKUP(Q71,Inventory!B:F,5,FALSE),"0")</f>
        <v>0</v>
      </c>
      <c r="T71" s="15"/>
      <c r="U71" s="15"/>
      <c r="V71" s="6" t="str">
        <f>IFERROR(VLOOKUP(T71,Inventory!B:F,5,FALSE),"0")</f>
        <v>0</v>
      </c>
      <c r="W71" s="16"/>
      <c r="X71" s="16"/>
      <c r="Y71" s="6" t="str">
        <f>IFERROR(VLOOKUP(W71,Inventory!B:F,5,FALSE),"0")</f>
        <v>0</v>
      </c>
    </row>
    <row r="72" spans="1:25" ht="15.75" thickBot="1" x14ac:dyDescent="0.3">
      <c r="A72" s="12"/>
      <c r="B72" s="12"/>
      <c r="C72" s="13"/>
      <c r="D72" s="13">
        <f t="shared" si="6"/>
        <v>0</v>
      </c>
      <c r="E72" s="14" t="str">
        <f t="shared" si="7"/>
        <v/>
      </c>
      <c r="F72" s="14" t="str">
        <f t="shared" si="8"/>
        <v/>
      </c>
      <c r="G72" s="16"/>
      <c r="H72" s="15"/>
      <c r="I72" s="15"/>
      <c r="J72" s="11" t="str">
        <f>IFERROR(VLOOKUP(H72,Inventory!B:F,5,FALSE),"0")</f>
        <v>0</v>
      </c>
      <c r="K72" s="16"/>
      <c r="L72" s="16"/>
      <c r="M72" s="11" t="str">
        <f>IFERROR(VLOOKUP(K72,Inventory!B:F,5,FALSE),"0")</f>
        <v>0</v>
      </c>
      <c r="N72" s="15"/>
      <c r="O72" s="15"/>
      <c r="P72" s="11" t="str">
        <f>IFERROR(VLOOKUP(N72,Inventory!B:F,5,FALSE),"0")</f>
        <v>0</v>
      </c>
      <c r="Q72" s="16"/>
      <c r="R72" s="16"/>
      <c r="S72" s="11" t="str">
        <f>IFERROR(VLOOKUP(Q72,Inventory!B:F,5,FALSE),"0")</f>
        <v>0</v>
      </c>
      <c r="T72" s="15"/>
      <c r="U72" s="15"/>
      <c r="V72" s="6" t="str">
        <f>IFERROR(VLOOKUP(T72,Inventory!B:F,5,FALSE),"0")</f>
        <v>0</v>
      </c>
      <c r="W72" s="16"/>
      <c r="X72" s="16"/>
      <c r="Y72" s="6" t="str">
        <f>IFERROR(VLOOKUP(W72,Inventory!B:F,5,FALSE),"0")</f>
        <v>0</v>
      </c>
    </row>
    <row r="73" spans="1:25" ht="15.75" thickBot="1" x14ac:dyDescent="0.3">
      <c r="A73" s="12"/>
      <c r="B73" s="12"/>
      <c r="C73" s="13"/>
      <c r="D73" s="13">
        <f t="shared" si="6"/>
        <v>0</v>
      </c>
      <c r="E73" s="14" t="str">
        <f t="shared" si="7"/>
        <v/>
      </c>
      <c r="F73" s="14" t="str">
        <f t="shared" si="8"/>
        <v/>
      </c>
      <c r="G73" s="16"/>
      <c r="H73" s="15"/>
      <c r="I73" s="15"/>
      <c r="J73" s="11" t="str">
        <f>IFERROR(VLOOKUP(H73,Inventory!B:F,5,FALSE),"0")</f>
        <v>0</v>
      </c>
      <c r="K73" s="16"/>
      <c r="L73" s="16"/>
      <c r="M73" s="11" t="str">
        <f>IFERROR(VLOOKUP(K73,Inventory!B:F,5,FALSE),"0")</f>
        <v>0</v>
      </c>
      <c r="N73" s="15"/>
      <c r="O73" s="15"/>
      <c r="P73" s="11" t="str">
        <f>IFERROR(VLOOKUP(N73,Inventory!B:F,5,FALSE),"0")</f>
        <v>0</v>
      </c>
      <c r="Q73" s="16"/>
      <c r="R73" s="16"/>
      <c r="S73" s="11" t="str">
        <f>IFERROR(VLOOKUP(Q73,Inventory!B:F,5,FALSE),"0")</f>
        <v>0</v>
      </c>
      <c r="T73" s="15"/>
      <c r="U73" s="15"/>
      <c r="V73" s="6" t="str">
        <f>IFERROR(VLOOKUP(T73,Inventory!B:F,5,FALSE),"0")</f>
        <v>0</v>
      </c>
      <c r="W73" s="16"/>
      <c r="X73" s="16"/>
      <c r="Y73" s="6" t="str">
        <f>IFERROR(VLOOKUP(W73,Inventory!B:F,5,FALSE),"0")</f>
        <v>0</v>
      </c>
    </row>
    <row r="74" spans="1:25" ht="15.75" thickBot="1" x14ac:dyDescent="0.3">
      <c r="A74" s="12"/>
      <c r="B74" s="12"/>
      <c r="C74" s="13"/>
      <c r="D74" s="13">
        <f t="shared" si="6"/>
        <v>0</v>
      </c>
      <c r="E74" s="14" t="str">
        <f t="shared" si="7"/>
        <v/>
      </c>
      <c r="F74" s="14" t="str">
        <f t="shared" si="8"/>
        <v/>
      </c>
      <c r="G74" s="16"/>
      <c r="H74" s="15"/>
      <c r="I74" s="15"/>
      <c r="J74" s="11" t="str">
        <f>IFERROR(VLOOKUP(H74,Inventory!B:F,5,FALSE),"0")</f>
        <v>0</v>
      </c>
      <c r="K74" s="16"/>
      <c r="L74" s="16"/>
      <c r="M74" s="11" t="str">
        <f>IFERROR(VLOOKUP(K74,Inventory!B:F,5,FALSE),"0")</f>
        <v>0</v>
      </c>
      <c r="N74" s="15"/>
      <c r="O74" s="15"/>
      <c r="P74" s="11" t="str">
        <f>IFERROR(VLOOKUP(N74,Inventory!B:F,5,FALSE),"0")</f>
        <v>0</v>
      </c>
      <c r="Q74" s="16"/>
      <c r="R74" s="16"/>
      <c r="S74" s="11" t="str">
        <f>IFERROR(VLOOKUP(Q74,Inventory!B:F,5,FALSE),"0")</f>
        <v>0</v>
      </c>
      <c r="T74" s="15"/>
      <c r="U74" s="15"/>
      <c r="V74" s="6" t="str">
        <f>IFERROR(VLOOKUP(T74,Inventory!B:F,5,FALSE),"0")</f>
        <v>0</v>
      </c>
      <c r="W74" s="16"/>
      <c r="X74" s="16"/>
      <c r="Y74" s="6" t="str">
        <f>IFERROR(VLOOKUP(W74,Inventory!B:F,5,FALSE),"0")</f>
        <v>0</v>
      </c>
    </row>
    <row r="75" spans="1:25" ht="15.75" thickBot="1" x14ac:dyDescent="0.3">
      <c r="A75" s="12"/>
      <c r="B75" s="12"/>
      <c r="C75" s="13"/>
      <c r="D75" s="13">
        <f t="shared" si="6"/>
        <v>0</v>
      </c>
      <c r="E75" s="14" t="str">
        <f t="shared" si="7"/>
        <v/>
      </c>
      <c r="F75" s="14" t="str">
        <f t="shared" si="8"/>
        <v/>
      </c>
      <c r="G75" s="16"/>
      <c r="H75" s="15"/>
      <c r="I75" s="15"/>
      <c r="J75" s="11" t="str">
        <f>IFERROR(VLOOKUP(H75,Inventory!B:F,5,FALSE),"0")</f>
        <v>0</v>
      </c>
      <c r="K75" s="16"/>
      <c r="L75" s="16"/>
      <c r="M75" s="11" t="str">
        <f>IFERROR(VLOOKUP(K75,Inventory!B:F,5,FALSE),"0")</f>
        <v>0</v>
      </c>
      <c r="N75" s="15"/>
      <c r="O75" s="15"/>
      <c r="P75" s="11" t="str">
        <f>IFERROR(VLOOKUP(N75,Inventory!B:F,5,FALSE),"0")</f>
        <v>0</v>
      </c>
      <c r="Q75" s="16"/>
      <c r="R75" s="16"/>
      <c r="S75" s="11" t="str">
        <f>IFERROR(VLOOKUP(Q75,Inventory!B:F,5,FALSE),"0")</f>
        <v>0</v>
      </c>
      <c r="T75" s="15"/>
      <c r="U75" s="15"/>
      <c r="V75" s="6" t="str">
        <f>IFERROR(VLOOKUP(T75,Inventory!B:F,5,FALSE),"0")</f>
        <v>0</v>
      </c>
      <c r="W75" s="16"/>
      <c r="X75" s="16"/>
      <c r="Y75" s="6" t="str">
        <f>IFERROR(VLOOKUP(W75,Inventory!B:F,5,FALSE),"0")</f>
        <v>0</v>
      </c>
    </row>
    <row r="76" spans="1:25" ht="15.75" thickBot="1" x14ac:dyDescent="0.3">
      <c r="A76" s="12"/>
      <c r="B76" s="12"/>
      <c r="C76" s="13"/>
      <c r="D76" s="13">
        <f t="shared" si="6"/>
        <v>0</v>
      </c>
      <c r="E76" s="14" t="str">
        <f t="shared" si="7"/>
        <v/>
      </c>
      <c r="F76" s="14" t="str">
        <f t="shared" si="8"/>
        <v/>
      </c>
      <c r="G76" s="16"/>
      <c r="H76" s="15"/>
      <c r="I76" s="15"/>
      <c r="J76" s="11" t="str">
        <f>IFERROR(VLOOKUP(H76,Inventory!B:F,5,FALSE),"0")</f>
        <v>0</v>
      </c>
      <c r="K76" s="16"/>
      <c r="L76" s="16"/>
      <c r="M76" s="11" t="str">
        <f>IFERROR(VLOOKUP(K76,Inventory!B:F,5,FALSE),"0")</f>
        <v>0</v>
      </c>
      <c r="N76" s="15"/>
      <c r="O76" s="15"/>
      <c r="P76" s="11" t="str">
        <f>IFERROR(VLOOKUP(N76,Inventory!B:F,5,FALSE),"0")</f>
        <v>0</v>
      </c>
      <c r="Q76" s="16"/>
      <c r="R76" s="16"/>
      <c r="S76" s="11" t="str">
        <f>IFERROR(VLOOKUP(Q76,Inventory!B:F,5,FALSE),"0")</f>
        <v>0</v>
      </c>
      <c r="T76" s="15"/>
      <c r="U76" s="15"/>
      <c r="V76" s="6" t="str">
        <f>IFERROR(VLOOKUP(T76,Inventory!B:F,5,FALSE),"0")</f>
        <v>0</v>
      </c>
      <c r="W76" s="16"/>
      <c r="X76" s="16"/>
      <c r="Y76" s="6" t="str">
        <f>IFERROR(VLOOKUP(W76,Inventory!B:F,5,FALSE),"0")</f>
        <v>0</v>
      </c>
    </row>
    <row r="77" spans="1:25" ht="15.75" thickBot="1" x14ac:dyDescent="0.3">
      <c r="A77" s="12"/>
      <c r="B77" s="12"/>
      <c r="C77" s="13"/>
      <c r="D77" s="13">
        <f t="shared" si="6"/>
        <v>0</v>
      </c>
      <c r="E77" s="14" t="str">
        <f t="shared" si="7"/>
        <v/>
      </c>
      <c r="F77" s="14" t="str">
        <f t="shared" si="8"/>
        <v/>
      </c>
      <c r="G77" s="16"/>
      <c r="H77" s="15"/>
      <c r="I77" s="15"/>
      <c r="J77" s="11" t="str">
        <f>IFERROR(VLOOKUP(H77,Inventory!B:F,5,FALSE),"0")</f>
        <v>0</v>
      </c>
      <c r="K77" s="16"/>
      <c r="L77" s="16"/>
      <c r="M77" s="11" t="str">
        <f>IFERROR(VLOOKUP(K77,Inventory!B:F,5,FALSE),"0")</f>
        <v>0</v>
      </c>
      <c r="N77" s="15"/>
      <c r="O77" s="15"/>
      <c r="P77" s="11" t="str">
        <f>IFERROR(VLOOKUP(N77,Inventory!B:F,5,FALSE),"0")</f>
        <v>0</v>
      </c>
      <c r="Q77" s="16"/>
      <c r="R77" s="16"/>
      <c r="S77" s="11" t="str">
        <f>IFERROR(VLOOKUP(Q77,Inventory!B:F,5,FALSE),"0")</f>
        <v>0</v>
      </c>
      <c r="T77" s="15"/>
      <c r="U77" s="15"/>
      <c r="V77" s="6" t="str">
        <f>IFERROR(VLOOKUP(T77,Inventory!B:F,5,FALSE),"0")</f>
        <v>0</v>
      </c>
      <c r="W77" s="16"/>
      <c r="X77" s="16"/>
      <c r="Y77" s="6" t="str">
        <f>IFERROR(VLOOKUP(W77,Inventory!B:F,5,FALSE),"0")</f>
        <v>0</v>
      </c>
    </row>
    <row r="78" spans="1:25" ht="15.75" thickBot="1" x14ac:dyDescent="0.3">
      <c r="A78" s="12"/>
      <c r="B78" s="12"/>
      <c r="C78" s="13"/>
      <c r="D78" s="13">
        <f t="shared" si="6"/>
        <v>0</v>
      </c>
      <c r="E78" s="14" t="str">
        <f t="shared" si="7"/>
        <v/>
      </c>
      <c r="F78" s="14" t="str">
        <f t="shared" si="8"/>
        <v/>
      </c>
      <c r="G78" s="16"/>
      <c r="H78" s="15"/>
      <c r="I78" s="15"/>
      <c r="J78" s="11" t="str">
        <f>IFERROR(VLOOKUP(H78,Inventory!B:F,5,FALSE),"0")</f>
        <v>0</v>
      </c>
      <c r="K78" s="16"/>
      <c r="L78" s="16"/>
      <c r="M78" s="11" t="str">
        <f>IFERROR(VLOOKUP(K78,Inventory!B:F,5,FALSE),"0")</f>
        <v>0</v>
      </c>
      <c r="N78" s="15"/>
      <c r="O78" s="15"/>
      <c r="P78" s="11" t="str">
        <f>IFERROR(VLOOKUP(N78,Inventory!B:F,5,FALSE),"0")</f>
        <v>0</v>
      </c>
      <c r="Q78" s="16"/>
      <c r="R78" s="16"/>
      <c r="S78" s="11" t="str">
        <f>IFERROR(VLOOKUP(Q78,Inventory!B:F,5,FALSE),"0")</f>
        <v>0</v>
      </c>
      <c r="T78" s="15"/>
      <c r="U78" s="15"/>
      <c r="V78" s="6" t="str">
        <f>IFERROR(VLOOKUP(T78,Inventory!B:F,5,FALSE),"0")</f>
        <v>0</v>
      </c>
      <c r="W78" s="16"/>
      <c r="X78" s="16"/>
      <c r="Y78" s="6" t="str">
        <f>IFERROR(VLOOKUP(W78,Inventory!B:F,5,FALSE),"0")</f>
        <v>0</v>
      </c>
    </row>
    <row r="79" spans="1:25" ht="15.75" thickBot="1" x14ac:dyDescent="0.3">
      <c r="A79" s="12"/>
      <c r="B79" s="12"/>
      <c r="C79" s="13"/>
      <c r="D79" s="13">
        <f t="shared" si="6"/>
        <v>0</v>
      </c>
      <c r="E79" s="14" t="str">
        <f t="shared" si="7"/>
        <v/>
      </c>
      <c r="F79" s="14" t="str">
        <f t="shared" si="8"/>
        <v/>
      </c>
      <c r="G79" s="16"/>
      <c r="H79" s="15"/>
      <c r="I79" s="15"/>
      <c r="J79" s="11" t="str">
        <f>IFERROR(VLOOKUP(H79,Inventory!B:F,5,FALSE),"0")</f>
        <v>0</v>
      </c>
      <c r="K79" s="16"/>
      <c r="L79" s="16"/>
      <c r="M79" s="11" t="str">
        <f>IFERROR(VLOOKUP(K79,Inventory!B:F,5,FALSE),"0")</f>
        <v>0</v>
      </c>
      <c r="N79" s="15"/>
      <c r="O79" s="15"/>
      <c r="P79" s="11" t="str">
        <f>IFERROR(VLOOKUP(N79,Inventory!B:F,5,FALSE),"0")</f>
        <v>0</v>
      </c>
      <c r="Q79" s="16"/>
      <c r="R79" s="16"/>
      <c r="S79" s="11" t="str">
        <f>IFERROR(VLOOKUP(Q79,Inventory!B:F,5,FALSE),"0")</f>
        <v>0</v>
      </c>
      <c r="T79" s="15"/>
      <c r="U79" s="15"/>
      <c r="V79" s="6" t="str">
        <f>IFERROR(VLOOKUP(T79,Inventory!B:F,5,FALSE),"0")</f>
        <v>0</v>
      </c>
      <c r="W79" s="16"/>
      <c r="X79" s="16"/>
      <c r="Y79" s="6" t="str">
        <f>IFERROR(VLOOKUP(W79,Inventory!B:F,5,FALSE),"0")</f>
        <v>0</v>
      </c>
    </row>
    <row r="80" spans="1:25" ht="15.75" thickBot="1" x14ac:dyDescent="0.3">
      <c r="A80" s="12"/>
      <c r="B80" s="12"/>
      <c r="C80" s="13"/>
      <c r="D80" s="13">
        <f t="shared" si="6"/>
        <v>0</v>
      </c>
      <c r="E80" s="14" t="str">
        <f t="shared" si="7"/>
        <v/>
      </c>
      <c r="F80" s="14" t="str">
        <f t="shared" si="8"/>
        <v/>
      </c>
      <c r="G80" s="16"/>
      <c r="H80" s="15"/>
      <c r="I80" s="15"/>
      <c r="J80" s="11" t="str">
        <f>IFERROR(VLOOKUP(H80,Inventory!B:F,5,FALSE),"0")</f>
        <v>0</v>
      </c>
      <c r="K80" s="16"/>
      <c r="L80" s="16"/>
      <c r="M80" s="11" t="str">
        <f>IFERROR(VLOOKUP(K80,Inventory!B:F,5,FALSE),"0")</f>
        <v>0</v>
      </c>
      <c r="N80" s="15"/>
      <c r="O80" s="15"/>
      <c r="P80" s="11" t="str">
        <f>IFERROR(VLOOKUP(N80,Inventory!B:F,5,FALSE),"0")</f>
        <v>0</v>
      </c>
      <c r="Q80" s="16"/>
      <c r="R80" s="16"/>
      <c r="S80" s="11" t="str">
        <f>IFERROR(VLOOKUP(Q80,Inventory!B:F,5,FALSE),"0")</f>
        <v>0</v>
      </c>
      <c r="T80" s="15"/>
      <c r="U80" s="15"/>
      <c r="V80" s="6" t="str">
        <f>IFERROR(VLOOKUP(T80,Inventory!B:F,5,FALSE),"0")</f>
        <v>0</v>
      </c>
      <c r="W80" s="16"/>
      <c r="X80" s="16"/>
      <c r="Y80" s="6" t="str">
        <f>IFERROR(VLOOKUP(W80,Inventory!B:F,5,FALSE),"0")</f>
        <v>0</v>
      </c>
    </row>
    <row r="81" spans="1:25" ht="15.75" thickBot="1" x14ac:dyDescent="0.3">
      <c r="A81" s="12"/>
      <c r="B81" s="12"/>
      <c r="C81" s="13"/>
      <c r="D81" s="13">
        <f t="shared" si="6"/>
        <v>0</v>
      </c>
      <c r="E81" s="14" t="str">
        <f t="shared" si="7"/>
        <v/>
      </c>
      <c r="F81" s="14" t="str">
        <f t="shared" si="8"/>
        <v/>
      </c>
      <c r="G81" s="16"/>
      <c r="H81" s="15"/>
      <c r="I81" s="15"/>
      <c r="J81" s="11" t="str">
        <f>IFERROR(VLOOKUP(H81,Inventory!B:F,5,FALSE),"0")</f>
        <v>0</v>
      </c>
      <c r="K81" s="16"/>
      <c r="L81" s="16"/>
      <c r="M81" s="11" t="str">
        <f>IFERROR(VLOOKUP(K81,Inventory!B:F,5,FALSE),"0")</f>
        <v>0</v>
      </c>
      <c r="N81" s="15"/>
      <c r="O81" s="15"/>
      <c r="P81" s="11" t="str">
        <f>IFERROR(VLOOKUP(N81,Inventory!B:F,5,FALSE),"0")</f>
        <v>0</v>
      </c>
      <c r="Q81" s="16"/>
      <c r="R81" s="16"/>
      <c r="S81" s="11" t="str">
        <f>IFERROR(VLOOKUP(Q81,Inventory!B:F,5,FALSE),"0")</f>
        <v>0</v>
      </c>
      <c r="T81" s="15"/>
      <c r="U81" s="15"/>
      <c r="V81" s="6" t="str">
        <f>IFERROR(VLOOKUP(T81,Inventory!B:F,5,FALSE),"0")</f>
        <v>0</v>
      </c>
      <c r="W81" s="16"/>
      <c r="X81" s="16"/>
      <c r="Y81" s="6" t="str">
        <f>IFERROR(VLOOKUP(W81,Inventory!B:F,5,FALSE),"0")</f>
        <v>0</v>
      </c>
    </row>
    <row r="82" spans="1:25" ht="15.75" thickBot="1" x14ac:dyDescent="0.3">
      <c r="A82" s="12"/>
      <c r="B82" s="12"/>
      <c r="C82" s="13"/>
      <c r="D82" s="13">
        <f t="shared" si="6"/>
        <v>0</v>
      </c>
      <c r="E82" s="14" t="str">
        <f t="shared" si="7"/>
        <v/>
      </c>
      <c r="F82" s="14" t="str">
        <f t="shared" si="8"/>
        <v/>
      </c>
      <c r="G82" s="16"/>
      <c r="H82" s="15"/>
      <c r="I82" s="15"/>
      <c r="J82" s="11" t="str">
        <f>IFERROR(VLOOKUP(H82,Inventory!B:F,5,FALSE),"0")</f>
        <v>0</v>
      </c>
      <c r="K82" s="16"/>
      <c r="L82" s="16"/>
      <c r="M82" s="11" t="str">
        <f>IFERROR(VLOOKUP(K82,Inventory!B:F,5,FALSE),"0")</f>
        <v>0</v>
      </c>
      <c r="N82" s="15"/>
      <c r="O82" s="15"/>
      <c r="P82" s="11" t="str">
        <f>IFERROR(VLOOKUP(N82,Inventory!B:F,5,FALSE),"0")</f>
        <v>0</v>
      </c>
      <c r="Q82" s="16"/>
      <c r="R82" s="16"/>
      <c r="S82" s="11" t="str">
        <f>IFERROR(VLOOKUP(Q82,Inventory!B:F,5,FALSE),"0")</f>
        <v>0</v>
      </c>
      <c r="T82" s="15"/>
      <c r="U82" s="15"/>
      <c r="V82" s="6" t="str">
        <f>IFERROR(VLOOKUP(T82,Inventory!B:F,5,FALSE),"0")</f>
        <v>0</v>
      </c>
      <c r="W82" s="16"/>
      <c r="X82" s="16"/>
      <c r="Y82" s="6" t="str">
        <f>IFERROR(VLOOKUP(W82,Inventory!B:F,5,FALSE),"0")</f>
        <v>0</v>
      </c>
    </row>
    <row r="83" spans="1:25" ht="15.75" thickBot="1" x14ac:dyDescent="0.3">
      <c r="A83" s="12"/>
      <c r="B83" s="12"/>
      <c r="C83" s="13"/>
      <c r="D83" s="13">
        <f t="shared" si="6"/>
        <v>0</v>
      </c>
      <c r="E83" s="14" t="str">
        <f t="shared" si="7"/>
        <v/>
      </c>
      <c r="F83" s="14" t="str">
        <f t="shared" si="8"/>
        <v/>
      </c>
      <c r="G83" s="16"/>
      <c r="H83" s="15"/>
      <c r="I83" s="15"/>
      <c r="J83" s="11" t="str">
        <f>IFERROR(VLOOKUP(H83,Inventory!B:F,5,FALSE),"0")</f>
        <v>0</v>
      </c>
      <c r="K83" s="16"/>
      <c r="L83" s="16"/>
      <c r="M83" s="11" t="str">
        <f>IFERROR(VLOOKUP(K83,Inventory!B:F,5,FALSE),"0")</f>
        <v>0</v>
      </c>
      <c r="N83" s="15"/>
      <c r="O83" s="15"/>
      <c r="P83" s="11" t="str">
        <f>IFERROR(VLOOKUP(N83,Inventory!B:F,5,FALSE),"0")</f>
        <v>0</v>
      </c>
      <c r="Q83" s="16"/>
      <c r="R83" s="16"/>
      <c r="S83" s="11" t="str">
        <f>IFERROR(VLOOKUP(Q83,Inventory!B:F,5,FALSE),"0")</f>
        <v>0</v>
      </c>
      <c r="T83" s="15"/>
      <c r="U83" s="15"/>
      <c r="V83" s="6" t="str">
        <f>IFERROR(VLOOKUP(T83,Inventory!B:F,5,FALSE),"0")</f>
        <v>0</v>
      </c>
      <c r="W83" s="16"/>
      <c r="X83" s="16"/>
      <c r="Y83" s="6" t="str">
        <f>IFERROR(VLOOKUP(W83,Inventory!B:F,5,FALSE),"0")</f>
        <v>0</v>
      </c>
    </row>
    <row r="84" spans="1:25" ht="15.75" thickBot="1" x14ac:dyDescent="0.3">
      <c r="A84" s="12"/>
      <c r="B84" s="12"/>
      <c r="C84" s="13"/>
      <c r="D84" s="13">
        <f t="shared" si="6"/>
        <v>0</v>
      </c>
      <c r="E84" s="14" t="str">
        <f t="shared" si="7"/>
        <v/>
      </c>
      <c r="F84" s="14" t="str">
        <f t="shared" si="8"/>
        <v/>
      </c>
      <c r="G84" s="16"/>
      <c r="H84" s="15"/>
      <c r="I84" s="15"/>
      <c r="J84" s="11" t="str">
        <f>IFERROR(VLOOKUP(H84,Inventory!B:F,5,FALSE),"0")</f>
        <v>0</v>
      </c>
      <c r="K84" s="16"/>
      <c r="L84" s="16"/>
      <c r="M84" s="11" t="str">
        <f>IFERROR(VLOOKUP(K84,Inventory!B:F,5,FALSE),"0")</f>
        <v>0</v>
      </c>
      <c r="N84" s="15"/>
      <c r="O84" s="15"/>
      <c r="P84" s="11" t="str">
        <f>IFERROR(VLOOKUP(N84,Inventory!B:F,5,FALSE),"0")</f>
        <v>0</v>
      </c>
      <c r="Q84" s="16"/>
      <c r="R84" s="16"/>
      <c r="S84" s="11" t="str">
        <f>IFERROR(VLOOKUP(Q84,Inventory!B:F,5,FALSE),"0")</f>
        <v>0</v>
      </c>
      <c r="T84" s="15"/>
      <c r="U84" s="15"/>
      <c r="V84" s="6" t="str">
        <f>IFERROR(VLOOKUP(T84,Inventory!B:F,5,FALSE),"0")</f>
        <v>0</v>
      </c>
      <c r="W84" s="16"/>
      <c r="X84" s="16"/>
      <c r="Y84" s="6" t="str">
        <f>IFERROR(VLOOKUP(W84,Inventory!B:F,5,FALSE),"0")</f>
        <v>0</v>
      </c>
    </row>
    <row r="85" spans="1:25" ht="15.75" thickBot="1" x14ac:dyDescent="0.3">
      <c r="A85" s="12"/>
      <c r="B85" s="12"/>
      <c r="C85" s="13"/>
      <c r="D85" s="13">
        <f t="shared" si="6"/>
        <v>0</v>
      </c>
      <c r="E85" s="14" t="str">
        <f t="shared" si="7"/>
        <v/>
      </c>
      <c r="F85" s="14" t="str">
        <f t="shared" si="8"/>
        <v/>
      </c>
      <c r="G85" s="16"/>
      <c r="H85" s="15"/>
      <c r="I85" s="15"/>
      <c r="J85" s="11" t="str">
        <f>IFERROR(VLOOKUP(H85,Inventory!B:F,5,FALSE),"0")</f>
        <v>0</v>
      </c>
      <c r="K85" s="16"/>
      <c r="L85" s="16"/>
      <c r="M85" s="11" t="str">
        <f>IFERROR(VLOOKUP(K85,Inventory!B:F,5,FALSE),"0")</f>
        <v>0</v>
      </c>
      <c r="N85" s="15"/>
      <c r="O85" s="15"/>
      <c r="P85" s="11" t="str">
        <f>IFERROR(VLOOKUP(N85,Inventory!B:F,5,FALSE),"0")</f>
        <v>0</v>
      </c>
      <c r="Q85" s="16"/>
      <c r="R85" s="16"/>
      <c r="S85" s="11" t="str">
        <f>IFERROR(VLOOKUP(Q85,Inventory!B:F,5,FALSE),"0")</f>
        <v>0</v>
      </c>
      <c r="T85" s="15"/>
      <c r="U85" s="15"/>
      <c r="V85" s="6" t="str">
        <f>IFERROR(VLOOKUP(T85,Inventory!B:F,5,FALSE),"0")</f>
        <v>0</v>
      </c>
      <c r="W85" s="16"/>
      <c r="X85" s="16"/>
      <c r="Y85" s="6" t="str">
        <f>IFERROR(VLOOKUP(W85,Inventory!B:F,5,FALSE),"0")</f>
        <v>0</v>
      </c>
    </row>
    <row r="86" spans="1:25" ht="15.75" thickBot="1" x14ac:dyDescent="0.3">
      <c r="A86" s="12"/>
      <c r="B86" s="12"/>
      <c r="C86" s="13"/>
      <c r="D86" s="13">
        <f t="shared" si="6"/>
        <v>0</v>
      </c>
      <c r="E86" s="14" t="str">
        <f t="shared" si="7"/>
        <v/>
      </c>
      <c r="F86" s="14" t="str">
        <f t="shared" si="8"/>
        <v/>
      </c>
      <c r="G86" s="16"/>
      <c r="H86" s="15"/>
      <c r="I86" s="15"/>
      <c r="J86" s="11" t="str">
        <f>IFERROR(VLOOKUP(H86,Inventory!B:F,5,FALSE),"0")</f>
        <v>0</v>
      </c>
      <c r="K86" s="16"/>
      <c r="L86" s="16"/>
      <c r="M86" s="11" t="str">
        <f>IFERROR(VLOOKUP(K86,Inventory!B:F,5,FALSE),"0")</f>
        <v>0</v>
      </c>
      <c r="N86" s="15"/>
      <c r="O86" s="15"/>
      <c r="P86" s="11" t="str">
        <f>IFERROR(VLOOKUP(N86,Inventory!B:F,5,FALSE),"0")</f>
        <v>0</v>
      </c>
      <c r="Q86" s="16"/>
      <c r="R86" s="16"/>
      <c r="S86" s="11" t="str">
        <f>IFERROR(VLOOKUP(Q86,Inventory!B:F,5,FALSE),"0")</f>
        <v>0</v>
      </c>
      <c r="T86" s="15"/>
      <c r="U86" s="15"/>
      <c r="V86" s="6" t="str">
        <f>IFERROR(VLOOKUP(T86,Inventory!B:F,5,FALSE),"0")</f>
        <v>0</v>
      </c>
      <c r="W86" s="16"/>
      <c r="X86" s="16"/>
      <c r="Y86" s="6" t="str">
        <f>IFERROR(VLOOKUP(W86,Inventory!B:F,5,FALSE),"0")</f>
        <v>0</v>
      </c>
    </row>
    <row r="87" spans="1:25" ht="15.75" thickBot="1" x14ac:dyDescent="0.3">
      <c r="A87" s="12"/>
      <c r="B87" s="12"/>
      <c r="C87" s="13"/>
      <c r="D87" s="13">
        <f t="shared" si="6"/>
        <v>0</v>
      </c>
      <c r="E87" s="14" t="str">
        <f t="shared" si="7"/>
        <v/>
      </c>
      <c r="F87" s="14" t="str">
        <f t="shared" si="8"/>
        <v/>
      </c>
      <c r="G87" s="16"/>
      <c r="H87" s="15"/>
      <c r="I87" s="15"/>
      <c r="J87" s="11" t="str">
        <f>IFERROR(VLOOKUP(H87,Inventory!B:F,5,FALSE),"0")</f>
        <v>0</v>
      </c>
      <c r="K87" s="16"/>
      <c r="L87" s="16"/>
      <c r="M87" s="11" t="str">
        <f>IFERROR(VLOOKUP(K87,Inventory!B:F,5,FALSE),"0")</f>
        <v>0</v>
      </c>
      <c r="N87" s="15"/>
      <c r="O87" s="15"/>
      <c r="P87" s="11" t="str">
        <f>IFERROR(VLOOKUP(N87,Inventory!B:F,5,FALSE),"0")</f>
        <v>0</v>
      </c>
      <c r="Q87" s="16"/>
      <c r="R87" s="16"/>
      <c r="S87" s="11" t="str">
        <f>IFERROR(VLOOKUP(Q87,Inventory!B:F,5,FALSE),"0")</f>
        <v>0</v>
      </c>
      <c r="T87" s="15"/>
      <c r="U87" s="15"/>
      <c r="V87" s="6" t="str">
        <f>IFERROR(VLOOKUP(T87,Inventory!B:F,5,FALSE),"0")</f>
        <v>0</v>
      </c>
      <c r="W87" s="16"/>
      <c r="X87" s="16"/>
      <c r="Y87" s="6" t="str">
        <f>IFERROR(VLOOKUP(W87,Inventory!B:F,5,FALSE),"0")</f>
        <v>0</v>
      </c>
    </row>
    <row r="88" spans="1:25" ht="15.75" thickBot="1" x14ac:dyDescent="0.3">
      <c r="A88" s="12"/>
      <c r="B88" s="12"/>
      <c r="C88" s="13"/>
      <c r="D88" s="13">
        <f t="shared" si="6"/>
        <v>0</v>
      </c>
      <c r="E88" s="14" t="str">
        <f t="shared" si="7"/>
        <v/>
      </c>
      <c r="F88" s="14" t="str">
        <f t="shared" si="8"/>
        <v/>
      </c>
      <c r="G88" s="16"/>
      <c r="H88" s="15"/>
      <c r="I88" s="15"/>
      <c r="J88" s="11" t="str">
        <f>IFERROR(VLOOKUP(H88,Inventory!B:F,5,FALSE),"0")</f>
        <v>0</v>
      </c>
      <c r="K88" s="16"/>
      <c r="L88" s="16"/>
      <c r="M88" s="11" t="str">
        <f>IFERROR(VLOOKUP(K88,Inventory!B:F,5,FALSE),"0")</f>
        <v>0</v>
      </c>
      <c r="N88" s="15"/>
      <c r="O88" s="15"/>
      <c r="P88" s="11" t="str">
        <f>IFERROR(VLOOKUP(N88,Inventory!B:F,5,FALSE),"0")</f>
        <v>0</v>
      </c>
      <c r="Q88" s="16"/>
      <c r="R88" s="16"/>
      <c r="S88" s="11" t="str">
        <f>IFERROR(VLOOKUP(Q88,Inventory!B:F,5,FALSE),"0")</f>
        <v>0</v>
      </c>
      <c r="T88" s="15"/>
      <c r="U88" s="15"/>
      <c r="V88" s="6" t="str">
        <f>IFERROR(VLOOKUP(T88,Inventory!B:F,5,FALSE),"0")</f>
        <v>0</v>
      </c>
      <c r="W88" s="16"/>
      <c r="X88" s="16"/>
      <c r="Y88" s="6" t="str">
        <f>IFERROR(VLOOKUP(W88,Inventory!B:F,5,FALSE),"0")</f>
        <v>0</v>
      </c>
    </row>
    <row r="89" spans="1:25" ht="15.75" thickBot="1" x14ac:dyDescent="0.3">
      <c r="A89" s="12"/>
      <c r="B89" s="12"/>
      <c r="C89" s="13"/>
      <c r="D89" s="13">
        <f t="shared" si="6"/>
        <v>0</v>
      </c>
      <c r="E89" s="14" t="str">
        <f t="shared" si="7"/>
        <v/>
      </c>
      <c r="F89" s="14" t="str">
        <f t="shared" si="8"/>
        <v/>
      </c>
      <c r="G89" s="16"/>
      <c r="H89" s="15"/>
      <c r="I89" s="15"/>
      <c r="J89" s="11" t="str">
        <f>IFERROR(VLOOKUP(H89,Inventory!B:F,5,FALSE),"0")</f>
        <v>0</v>
      </c>
      <c r="K89" s="16"/>
      <c r="L89" s="16"/>
      <c r="M89" s="11" t="str">
        <f>IFERROR(VLOOKUP(K89,Inventory!B:F,5,FALSE),"0")</f>
        <v>0</v>
      </c>
      <c r="N89" s="15"/>
      <c r="O89" s="15"/>
      <c r="P89" s="11" t="str">
        <f>IFERROR(VLOOKUP(N89,Inventory!B:F,5,FALSE),"0")</f>
        <v>0</v>
      </c>
      <c r="Q89" s="16"/>
      <c r="R89" s="16"/>
      <c r="S89" s="11" t="str">
        <f>IFERROR(VLOOKUP(Q89,Inventory!B:F,5,FALSE),"0")</f>
        <v>0</v>
      </c>
      <c r="T89" s="15"/>
      <c r="U89" s="15"/>
      <c r="V89" s="6" t="str">
        <f>IFERROR(VLOOKUP(T89,Inventory!B:F,5,FALSE),"0")</f>
        <v>0</v>
      </c>
      <c r="W89" s="16"/>
      <c r="X89" s="16"/>
      <c r="Y89" s="6" t="str">
        <f>IFERROR(VLOOKUP(W89,Inventory!B:F,5,FALSE),"0")</f>
        <v>0</v>
      </c>
    </row>
    <row r="90" spans="1:25" ht="15.75" thickBot="1" x14ac:dyDescent="0.3">
      <c r="A90" s="12"/>
      <c r="B90" s="12"/>
      <c r="C90" s="13"/>
      <c r="D90" s="13">
        <f t="shared" si="6"/>
        <v>0</v>
      </c>
      <c r="E90" s="14" t="str">
        <f t="shared" si="7"/>
        <v/>
      </c>
      <c r="F90" s="14" t="str">
        <f t="shared" si="8"/>
        <v/>
      </c>
      <c r="G90" s="16"/>
      <c r="H90" s="15"/>
      <c r="I90" s="15"/>
      <c r="J90" s="11" t="str">
        <f>IFERROR(VLOOKUP(H90,Inventory!B:F,5,FALSE),"0")</f>
        <v>0</v>
      </c>
      <c r="K90" s="16"/>
      <c r="L90" s="16"/>
      <c r="M90" s="11" t="str">
        <f>IFERROR(VLOOKUP(K90,Inventory!B:F,5,FALSE),"0")</f>
        <v>0</v>
      </c>
      <c r="N90" s="15"/>
      <c r="O90" s="15"/>
      <c r="P90" s="11" t="str">
        <f>IFERROR(VLOOKUP(N90,Inventory!B:F,5,FALSE),"0")</f>
        <v>0</v>
      </c>
      <c r="Q90" s="16"/>
      <c r="R90" s="16"/>
      <c r="S90" s="11" t="str">
        <f>IFERROR(VLOOKUP(Q90,Inventory!B:F,5,FALSE),"0")</f>
        <v>0</v>
      </c>
      <c r="T90" s="15"/>
      <c r="U90" s="15"/>
      <c r="V90" s="6" t="str">
        <f>IFERROR(VLOOKUP(T90,Inventory!B:F,5,FALSE),"0")</f>
        <v>0</v>
      </c>
      <c r="W90" s="16"/>
      <c r="X90" s="16"/>
      <c r="Y90" s="6" t="str">
        <f>IFERROR(VLOOKUP(W90,Inventory!B:F,5,FALSE),"0")</f>
        <v>0</v>
      </c>
    </row>
    <row r="91" spans="1:25" ht="15.75" thickBot="1" x14ac:dyDescent="0.3">
      <c r="A91" s="12"/>
      <c r="B91" s="12"/>
      <c r="C91" s="13"/>
      <c r="D91" s="13">
        <f t="shared" si="6"/>
        <v>0</v>
      </c>
      <c r="E91" s="14" t="str">
        <f t="shared" si="7"/>
        <v/>
      </c>
      <c r="F91" s="14" t="str">
        <f t="shared" si="8"/>
        <v/>
      </c>
      <c r="G91" s="16"/>
      <c r="H91" s="15"/>
      <c r="I91" s="15"/>
      <c r="J91" s="11" t="str">
        <f>IFERROR(VLOOKUP(H91,Inventory!B:F,5,FALSE),"0")</f>
        <v>0</v>
      </c>
      <c r="K91" s="16"/>
      <c r="L91" s="16"/>
      <c r="M91" s="11" t="str">
        <f>IFERROR(VLOOKUP(K91,Inventory!B:F,5,FALSE),"0")</f>
        <v>0</v>
      </c>
      <c r="N91" s="15"/>
      <c r="O91" s="15"/>
      <c r="P91" s="11" t="str">
        <f>IFERROR(VLOOKUP(N91,Inventory!B:F,5,FALSE),"0")</f>
        <v>0</v>
      </c>
      <c r="Q91" s="16"/>
      <c r="R91" s="16"/>
      <c r="S91" s="11" t="str">
        <f>IFERROR(VLOOKUP(Q91,Inventory!B:F,5,FALSE),"0")</f>
        <v>0</v>
      </c>
      <c r="T91" s="15"/>
      <c r="U91" s="15"/>
      <c r="V91" s="6" t="str">
        <f>IFERROR(VLOOKUP(T91,Inventory!B:F,5,FALSE),"0")</f>
        <v>0</v>
      </c>
      <c r="W91" s="16"/>
      <c r="X91" s="16"/>
      <c r="Y91" s="6" t="str">
        <f>IFERROR(VLOOKUP(W91,Inventory!B:F,5,FALSE),"0")</f>
        <v>0</v>
      </c>
    </row>
    <row r="92" spans="1:25" ht="15.75" thickBot="1" x14ac:dyDescent="0.3">
      <c r="A92" s="12"/>
      <c r="B92" s="12"/>
      <c r="C92" s="13"/>
      <c r="D92" s="13">
        <f t="shared" si="6"/>
        <v>0</v>
      </c>
      <c r="E92" s="14" t="str">
        <f t="shared" si="7"/>
        <v/>
      </c>
      <c r="F92" s="14" t="str">
        <f t="shared" si="8"/>
        <v/>
      </c>
      <c r="G92" s="16"/>
      <c r="H92" s="15"/>
      <c r="I92" s="15"/>
      <c r="J92" s="11" t="str">
        <f>IFERROR(VLOOKUP(H92,Inventory!B:F,5,FALSE),"0")</f>
        <v>0</v>
      </c>
      <c r="K92" s="16"/>
      <c r="L92" s="16"/>
      <c r="M92" s="11" t="str">
        <f>IFERROR(VLOOKUP(K92,Inventory!B:F,5,FALSE),"0")</f>
        <v>0</v>
      </c>
      <c r="N92" s="15"/>
      <c r="O92" s="15"/>
      <c r="P92" s="11" t="str">
        <f>IFERROR(VLOOKUP(N92,Inventory!B:F,5,FALSE),"0")</f>
        <v>0</v>
      </c>
      <c r="Q92" s="16"/>
      <c r="R92" s="16"/>
      <c r="S92" s="11" t="str">
        <f>IFERROR(VLOOKUP(Q92,Inventory!B:F,5,FALSE),"0")</f>
        <v>0</v>
      </c>
      <c r="T92" s="15"/>
      <c r="U92" s="15"/>
      <c r="V92" s="6" t="str">
        <f>IFERROR(VLOOKUP(T92,Inventory!B:F,5,FALSE),"0")</f>
        <v>0</v>
      </c>
      <c r="W92" s="16"/>
      <c r="X92" s="16"/>
      <c r="Y92" s="6" t="str">
        <f>IFERROR(VLOOKUP(W92,Inventory!B:F,5,FALSE),"0")</f>
        <v>0</v>
      </c>
    </row>
    <row r="93" spans="1:25" ht="15.75" thickBot="1" x14ac:dyDescent="0.3">
      <c r="A93" s="12"/>
      <c r="B93" s="12"/>
      <c r="C93" s="13"/>
      <c r="D93" s="13">
        <f t="shared" si="6"/>
        <v>0</v>
      </c>
      <c r="E93" s="14" t="str">
        <f t="shared" si="7"/>
        <v/>
      </c>
      <c r="F93" s="14" t="str">
        <f t="shared" si="8"/>
        <v/>
      </c>
      <c r="G93" s="16"/>
      <c r="H93" s="15"/>
      <c r="I93" s="15"/>
      <c r="J93" s="11" t="str">
        <f>IFERROR(VLOOKUP(H93,Inventory!B:F,5,FALSE),"0")</f>
        <v>0</v>
      </c>
      <c r="K93" s="16"/>
      <c r="L93" s="16"/>
      <c r="M93" s="11" t="str">
        <f>IFERROR(VLOOKUP(K93,Inventory!B:F,5,FALSE),"0")</f>
        <v>0</v>
      </c>
      <c r="N93" s="15"/>
      <c r="O93" s="15"/>
      <c r="P93" s="11" t="str">
        <f>IFERROR(VLOOKUP(N93,Inventory!B:F,5,FALSE),"0")</f>
        <v>0</v>
      </c>
      <c r="Q93" s="16"/>
      <c r="R93" s="16"/>
      <c r="S93" s="11" t="str">
        <f>IFERROR(VLOOKUP(Q93,Inventory!B:F,5,FALSE),"0")</f>
        <v>0</v>
      </c>
      <c r="T93" s="15"/>
      <c r="U93" s="15"/>
      <c r="V93" s="6" t="str">
        <f>IFERROR(VLOOKUP(T93,Inventory!B:F,5,FALSE),"0")</f>
        <v>0</v>
      </c>
      <c r="W93" s="16"/>
      <c r="X93" s="16"/>
      <c r="Y93" s="6" t="str">
        <f>IFERROR(VLOOKUP(W93,Inventory!B:F,5,FALSE),"0")</f>
        <v>0</v>
      </c>
    </row>
    <row r="94" spans="1:25" ht="15.75" thickBot="1" x14ac:dyDescent="0.3">
      <c r="A94" s="12"/>
      <c r="B94" s="12"/>
      <c r="C94" s="13"/>
      <c r="D94" s="13">
        <f t="shared" si="6"/>
        <v>0</v>
      </c>
      <c r="E94" s="14" t="str">
        <f t="shared" si="7"/>
        <v/>
      </c>
      <c r="F94" s="14" t="str">
        <f t="shared" si="8"/>
        <v/>
      </c>
      <c r="G94" s="16"/>
      <c r="H94" s="15"/>
      <c r="I94" s="15"/>
      <c r="J94" s="11" t="str">
        <f>IFERROR(VLOOKUP(H94,Inventory!B:F,5,FALSE),"0")</f>
        <v>0</v>
      </c>
      <c r="K94" s="16"/>
      <c r="L94" s="16"/>
      <c r="M94" s="11" t="str">
        <f>IFERROR(VLOOKUP(K94,Inventory!B:F,5,FALSE),"0")</f>
        <v>0</v>
      </c>
      <c r="N94" s="15"/>
      <c r="O94" s="15"/>
      <c r="P94" s="11" t="str">
        <f>IFERROR(VLOOKUP(N94,Inventory!B:F,5,FALSE),"0")</f>
        <v>0</v>
      </c>
      <c r="Q94" s="16"/>
      <c r="R94" s="16"/>
      <c r="S94" s="11" t="str">
        <f>IFERROR(VLOOKUP(Q94,Inventory!B:F,5,FALSE),"0")</f>
        <v>0</v>
      </c>
      <c r="T94" s="15"/>
      <c r="U94" s="15"/>
      <c r="V94" s="6" t="str">
        <f>IFERROR(VLOOKUP(T94,Inventory!B:F,5,FALSE),"0")</f>
        <v>0</v>
      </c>
      <c r="W94" s="16"/>
      <c r="X94" s="16"/>
      <c r="Y94" s="6" t="str">
        <f>IFERROR(VLOOKUP(W94,Inventory!B:F,5,FALSE),"0")</f>
        <v>0</v>
      </c>
    </row>
    <row r="95" spans="1:25" ht="15.75" thickBot="1" x14ac:dyDescent="0.3">
      <c r="A95" s="12"/>
      <c r="B95" s="12"/>
      <c r="C95" s="13"/>
      <c r="D95" s="13">
        <f t="shared" si="6"/>
        <v>0</v>
      </c>
      <c r="E95" s="14" t="str">
        <f t="shared" si="7"/>
        <v/>
      </c>
      <c r="F95" s="14" t="str">
        <f t="shared" si="8"/>
        <v/>
      </c>
      <c r="G95" s="16"/>
      <c r="H95" s="15"/>
      <c r="I95" s="15"/>
      <c r="J95" s="11" t="str">
        <f>IFERROR(VLOOKUP(H95,Inventory!B:F,5,FALSE),"0")</f>
        <v>0</v>
      </c>
      <c r="K95" s="16"/>
      <c r="L95" s="16"/>
      <c r="M95" s="11" t="str">
        <f>IFERROR(VLOOKUP(K95,Inventory!B:F,5,FALSE),"0")</f>
        <v>0</v>
      </c>
      <c r="N95" s="15"/>
      <c r="O95" s="15"/>
      <c r="P95" s="11" t="str">
        <f>IFERROR(VLOOKUP(N95,Inventory!B:F,5,FALSE),"0")</f>
        <v>0</v>
      </c>
      <c r="Q95" s="16"/>
      <c r="R95" s="16"/>
      <c r="S95" s="11" t="str">
        <f>IFERROR(VLOOKUP(Q95,Inventory!B:F,5,FALSE),"0")</f>
        <v>0</v>
      </c>
      <c r="T95" s="15"/>
      <c r="U95" s="15"/>
      <c r="V95" s="6" t="str">
        <f>IFERROR(VLOOKUP(T95,Inventory!B:F,5,FALSE),"0")</f>
        <v>0</v>
      </c>
      <c r="W95" s="16"/>
      <c r="X95" s="16"/>
      <c r="Y95" s="6" t="str">
        <f>IFERROR(VLOOKUP(W95,Inventory!B:F,5,FALSE),"0")</f>
        <v>0</v>
      </c>
    </row>
    <row r="96" spans="1:25" ht="15.75" thickBot="1" x14ac:dyDescent="0.3">
      <c r="A96" s="12"/>
      <c r="B96" s="12"/>
      <c r="C96" s="13"/>
      <c r="D96" s="13">
        <f t="shared" si="6"/>
        <v>0</v>
      </c>
      <c r="E96" s="14" t="str">
        <f t="shared" si="7"/>
        <v/>
      </c>
      <c r="F96" s="14" t="str">
        <f t="shared" si="8"/>
        <v/>
      </c>
      <c r="G96" s="16"/>
      <c r="H96" s="15"/>
      <c r="I96" s="15"/>
      <c r="J96" s="11" t="str">
        <f>IFERROR(VLOOKUP(H96,Inventory!B:F,5,FALSE),"0")</f>
        <v>0</v>
      </c>
      <c r="K96" s="16"/>
      <c r="L96" s="16"/>
      <c r="M96" s="11" t="str">
        <f>IFERROR(VLOOKUP(K96,Inventory!B:F,5,FALSE),"0")</f>
        <v>0</v>
      </c>
      <c r="N96" s="15"/>
      <c r="O96" s="15"/>
      <c r="P96" s="11" t="str">
        <f>IFERROR(VLOOKUP(N96,Inventory!B:F,5,FALSE),"0")</f>
        <v>0</v>
      </c>
      <c r="Q96" s="16"/>
      <c r="R96" s="16"/>
      <c r="S96" s="11" t="str">
        <f>IFERROR(VLOOKUP(Q96,Inventory!B:F,5,FALSE),"0")</f>
        <v>0</v>
      </c>
      <c r="T96" s="15"/>
      <c r="U96" s="15"/>
      <c r="V96" s="6" t="str">
        <f>IFERROR(VLOOKUP(T96,Inventory!B:F,5,FALSE),"0")</f>
        <v>0</v>
      </c>
      <c r="W96" s="16"/>
      <c r="X96" s="16"/>
      <c r="Y96" s="6" t="str">
        <f>IFERROR(VLOOKUP(W96,Inventory!B:F,5,FALSE),"0")</f>
        <v>0</v>
      </c>
    </row>
    <row r="97" spans="1:25" ht="15.75" thickBot="1" x14ac:dyDescent="0.3">
      <c r="A97" s="12"/>
      <c r="B97" s="12"/>
      <c r="C97" s="13"/>
      <c r="D97" s="13">
        <f t="shared" si="6"/>
        <v>0</v>
      </c>
      <c r="E97" s="14" t="str">
        <f t="shared" si="7"/>
        <v/>
      </c>
      <c r="F97" s="14" t="str">
        <f t="shared" si="8"/>
        <v/>
      </c>
      <c r="G97" s="16"/>
      <c r="H97" s="15"/>
      <c r="I97" s="15"/>
      <c r="J97" s="11" t="str">
        <f>IFERROR(VLOOKUP(H97,Inventory!B:F,5,FALSE),"0")</f>
        <v>0</v>
      </c>
      <c r="K97" s="16"/>
      <c r="L97" s="16"/>
      <c r="M97" s="11" t="str">
        <f>IFERROR(VLOOKUP(K97,Inventory!B:F,5,FALSE),"0")</f>
        <v>0</v>
      </c>
      <c r="N97" s="15"/>
      <c r="O97" s="15"/>
      <c r="P97" s="11" t="str">
        <f>IFERROR(VLOOKUP(N97,Inventory!B:F,5,FALSE),"0")</f>
        <v>0</v>
      </c>
      <c r="Q97" s="16"/>
      <c r="R97" s="16"/>
      <c r="S97" s="11" t="str">
        <f>IFERROR(VLOOKUP(Q97,Inventory!B:F,5,FALSE),"0")</f>
        <v>0</v>
      </c>
      <c r="T97" s="15"/>
      <c r="U97" s="15"/>
      <c r="V97" s="6" t="str">
        <f>IFERROR(VLOOKUP(T97,Inventory!B:F,5,FALSE),"0")</f>
        <v>0</v>
      </c>
      <c r="W97" s="16"/>
      <c r="X97" s="16"/>
      <c r="Y97" s="6" t="str">
        <f>IFERROR(VLOOKUP(W97,Inventory!B:F,5,FALSE),"0")</f>
        <v>0</v>
      </c>
    </row>
    <row r="98" spans="1:25" ht="15.75" thickBot="1" x14ac:dyDescent="0.3">
      <c r="A98" s="12"/>
      <c r="B98" s="12"/>
      <c r="C98" s="13"/>
      <c r="D98" s="13">
        <f t="shared" si="6"/>
        <v>0</v>
      </c>
      <c r="E98" s="14" t="str">
        <f t="shared" si="7"/>
        <v/>
      </c>
      <c r="F98" s="14" t="str">
        <f t="shared" si="8"/>
        <v/>
      </c>
      <c r="G98" s="16"/>
      <c r="H98" s="15"/>
      <c r="I98" s="15"/>
      <c r="J98" s="11" t="str">
        <f>IFERROR(VLOOKUP(H98,Inventory!B:F,5,FALSE),"0")</f>
        <v>0</v>
      </c>
      <c r="K98" s="16"/>
      <c r="L98" s="16"/>
      <c r="M98" s="11" t="str">
        <f>IFERROR(VLOOKUP(K98,Inventory!B:F,5,FALSE),"0")</f>
        <v>0</v>
      </c>
      <c r="N98" s="15"/>
      <c r="O98" s="15"/>
      <c r="P98" s="11" t="str">
        <f>IFERROR(VLOOKUP(N98,Inventory!B:F,5,FALSE),"0")</f>
        <v>0</v>
      </c>
      <c r="Q98" s="16"/>
      <c r="R98" s="16"/>
      <c r="S98" s="11" t="str">
        <f>IFERROR(VLOOKUP(Q98,Inventory!B:F,5,FALSE),"0")</f>
        <v>0</v>
      </c>
      <c r="T98" s="15"/>
      <c r="U98" s="15"/>
      <c r="V98" s="6" t="str">
        <f>IFERROR(VLOOKUP(T98,Inventory!B:F,5,FALSE),"0")</f>
        <v>0</v>
      </c>
      <c r="W98" s="16"/>
      <c r="X98" s="16"/>
      <c r="Y98" s="6" t="str">
        <f>IFERROR(VLOOKUP(W98,Inventory!B:F,5,FALSE),"0")</f>
        <v>0</v>
      </c>
    </row>
    <row r="99" spans="1:25" ht="15.75" thickBot="1" x14ac:dyDescent="0.3">
      <c r="A99" s="12"/>
      <c r="B99" s="12"/>
      <c r="C99" s="13"/>
      <c r="D99" s="13">
        <f t="shared" si="6"/>
        <v>0</v>
      </c>
      <c r="E99" s="14" t="str">
        <f t="shared" si="7"/>
        <v/>
      </c>
      <c r="F99" s="14" t="str">
        <f t="shared" si="8"/>
        <v/>
      </c>
      <c r="G99" s="16"/>
      <c r="H99" s="15"/>
      <c r="I99" s="15"/>
      <c r="J99" s="11" t="str">
        <f>IFERROR(VLOOKUP(H99,Inventory!B:F,5,FALSE),"0")</f>
        <v>0</v>
      </c>
      <c r="K99" s="16"/>
      <c r="L99" s="16"/>
      <c r="M99" s="11" t="str">
        <f>IFERROR(VLOOKUP(K99,Inventory!B:F,5,FALSE),"0")</f>
        <v>0</v>
      </c>
      <c r="N99" s="15"/>
      <c r="O99" s="15"/>
      <c r="P99" s="11" t="str">
        <f>IFERROR(VLOOKUP(N99,Inventory!B:F,5,FALSE),"0")</f>
        <v>0</v>
      </c>
      <c r="Q99" s="16"/>
      <c r="R99" s="16"/>
      <c r="S99" s="11" t="str">
        <f>IFERROR(VLOOKUP(Q99,Inventory!B:F,5,FALSE),"0")</f>
        <v>0</v>
      </c>
      <c r="T99" s="15"/>
      <c r="U99" s="15"/>
      <c r="V99" s="6" t="str">
        <f>IFERROR(VLOOKUP(T99,Inventory!B:F,5,FALSE),"0")</f>
        <v>0</v>
      </c>
      <c r="W99" s="16"/>
      <c r="X99" s="16"/>
      <c r="Y99" s="6" t="str">
        <f>IFERROR(VLOOKUP(W99,Inventory!B:F,5,FALSE),"0")</f>
        <v>0</v>
      </c>
    </row>
    <row r="100" spans="1:25" ht="15.75" thickBot="1" x14ac:dyDescent="0.3">
      <c r="A100" s="12"/>
      <c r="B100" s="12"/>
      <c r="C100" s="13"/>
      <c r="D100" s="13">
        <f t="shared" si="6"/>
        <v>0</v>
      </c>
      <c r="E100" s="14" t="str">
        <f t="shared" si="7"/>
        <v/>
      </c>
      <c r="F100" s="14" t="str">
        <f t="shared" si="8"/>
        <v/>
      </c>
      <c r="G100" s="16"/>
      <c r="H100" s="15"/>
      <c r="I100" s="15"/>
      <c r="J100" s="11" t="str">
        <f>IFERROR(VLOOKUP(H100,Inventory!B:F,5,FALSE),"0")</f>
        <v>0</v>
      </c>
      <c r="K100" s="16"/>
      <c r="L100" s="16"/>
      <c r="M100" s="11" t="str">
        <f>IFERROR(VLOOKUP(K100,Inventory!B:F,5,FALSE),"0")</f>
        <v>0</v>
      </c>
      <c r="N100" s="15"/>
      <c r="O100" s="15"/>
      <c r="P100" s="11" t="str">
        <f>IFERROR(VLOOKUP(N100,Inventory!B:F,5,FALSE),"0")</f>
        <v>0</v>
      </c>
      <c r="Q100" s="16"/>
      <c r="R100" s="16"/>
      <c r="S100" s="11" t="str">
        <f>IFERROR(VLOOKUP(Q100,Inventory!B:F,5,FALSE),"0")</f>
        <v>0</v>
      </c>
      <c r="T100" s="15"/>
      <c r="U100" s="15"/>
      <c r="V100" s="6" t="str">
        <f>IFERROR(VLOOKUP(T100,Inventory!B:F,5,FALSE),"0")</f>
        <v>0</v>
      </c>
      <c r="W100" s="16"/>
      <c r="X100" s="16"/>
      <c r="Y100" s="6" t="str">
        <f>IFERROR(VLOOKUP(W100,Inventory!B:F,5,FALSE),"0")</f>
        <v>0</v>
      </c>
    </row>
    <row r="101" spans="1:25" ht="15.75" thickBot="1" x14ac:dyDescent="0.3">
      <c r="A101" s="12"/>
      <c r="B101" s="12"/>
      <c r="C101" s="13"/>
      <c r="D101" s="13">
        <f t="shared" si="6"/>
        <v>0</v>
      </c>
      <c r="E101" s="14" t="str">
        <f t="shared" ref="E101:E103" si="9">IFERROR(D101/C101,"")</f>
        <v/>
      </c>
      <c r="F101" s="14" t="str">
        <f t="shared" si="8"/>
        <v/>
      </c>
      <c r="G101" s="16"/>
      <c r="H101" s="15"/>
      <c r="I101" s="15"/>
      <c r="J101" s="11" t="str">
        <f>IFERROR(VLOOKUP(H101,Inventory!B:F,5,FALSE),"0")</f>
        <v>0</v>
      </c>
      <c r="K101" s="16"/>
      <c r="L101" s="16"/>
      <c r="M101" s="11" t="str">
        <f>IFERROR(VLOOKUP(K101,Inventory!B:F,5,FALSE),"0")</f>
        <v>0</v>
      </c>
      <c r="N101" s="15"/>
      <c r="O101" s="15"/>
      <c r="P101" s="11" t="str">
        <f>IFERROR(VLOOKUP(N101,Inventory!B:F,5,FALSE),"0")</f>
        <v>0</v>
      </c>
      <c r="Q101" s="16"/>
      <c r="R101" s="16"/>
      <c r="S101" s="11" t="str">
        <f>IFERROR(VLOOKUP(Q101,Inventory!B:F,5,FALSE),"0")</f>
        <v>0</v>
      </c>
      <c r="T101" s="15"/>
      <c r="U101" s="15"/>
      <c r="V101" s="6" t="str">
        <f>IFERROR(VLOOKUP(T101,Inventory!B:F,5,FALSE),"0")</f>
        <v>0</v>
      </c>
      <c r="W101" s="16"/>
      <c r="X101" s="16"/>
      <c r="Y101" s="6" t="str">
        <f>IFERROR(VLOOKUP(W101,Inventory!B:F,5,FALSE),"0")</f>
        <v>0</v>
      </c>
    </row>
    <row r="102" spans="1:25" ht="15.75" thickBot="1" x14ac:dyDescent="0.3">
      <c r="A102" s="12"/>
      <c r="B102" s="12"/>
      <c r="C102" s="13"/>
      <c r="D102" s="13">
        <f t="shared" si="6"/>
        <v>0</v>
      </c>
      <c r="E102" s="14" t="str">
        <f t="shared" si="9"/>
        <v/>
      </c>
      <c r="F102" s="14" t="str">
        <f t="shared" si="8"/>
        <v/>
      </c>
      <c r="G102" s="16"/>
      <c r="H102" s="15"/>
      <c r="I102" s="15"/>
      <c r="J102" s="11" t="str">
        <f>IFERROR(VLOOKUP(H102,Inventory!B:F,5,FALSE),"0")</f>
        <v>0</v>
      </c>
      <c r="K102" s="16"/>
      <c r="L102" s="16"/>
      <c r="M102" s="11" t="str">
        <f>IFERROR(VLOOKUP(K102,Inventory!B:F,5,FALSE),"0")</f>
        <v>0</v>
      </c>
      <c r="N102" s="15"/>
      <c r="O102" s="15"/>
      <c r="P102" s="11" t="str">
        <f>IFERROR(VLOOKUP(N102,Inventory!B:F,5,FALSE),"0")</f>
        <v>0</v>
      </c>
      <c r="Q102" s="16"/>
      <c r="R102" s="16"/>
      <c r="S102" s="11" t="str">
        <f>IFERROR(VLOOKUP(Q102,Inventory!B:F,5,FALSE),"0")</f>
        <v>0</v>
      </c>
      <c r="T102" s="15"/>
      <c r="U102" s="15"/>
      <c r="V102" s="6" t="str">
        <f>IFERROR(VLOOKUP(T102,Inventory!B:F,5,FALSE),"0")</f>
        <v>0</v>
      </c>
      <c r="W102" s="16"/>
      <c r="X102" s="16"/>
      <c r="Y102" s="6" t="str">
        <f>IFERROR(VLOOKUP(W102,Inventory!B:F,5,FALSE),"0")</f>
        <v>0</v>
      </c>
    </row>
    <row r="103" spans="1:25" ht="15.75" thickBot="1" x14ac:dyDescent="0.3">
      <c r="A103" s="12"/>
      <c r="B103" s="12"/>
      <c r="C103" s="13"/>
      <c r="D103" s="13">
        <f t="shared" si="6"/>
        <v>0</v>
      </c>
      <c r="E103" s="14" t="str">
        <f t="shared" si="9"/>
        <v/>
      </c>
      <c r="F103" s="14" t="str">
        <f t="shared" si="8"/>
        <v/>
      </c>
      <c r="G103" s="16"/>
      <c r="H103" s="15"/>
      <c r="I103" s="15"/>
      <c r="J103" s="11" t="str">
        <f>IFERROR(VLOOKUP(H103,Inventory!B:F,5,FALSE),"0")</f>
        <v>0</v>
      </c>
      <c r="K103" s="16"/>
      <c r="L103" s="16"/>
      <c r="M103" s="11" t="str">
        <f>IFERROR(VLOOKUP(K103,Inventory!B:F,5,FALSE),"0")</f>
        <v>0</v>
      </c>
      <c r="N103" s="15"/>
      <c r="O103" s="15"/>
      <c r="P103" s="11" t="str">
        <f>IFERROR(VLOOKUP(N103,Inventory!B:F,5,FALSE),"0")</f>
        <v>0</v>
      </c>
      <c r="Q103" s="16"/>
      <c r="R103" s="16"/>
      <c r="S103" s="11" t="str">
        <f>IFERROR(VLOOKUP(Q103,Inventory!B:F,5,FALSE),"0")</f>
        <v>0</v>
      </c>
      <c r="T103" s="15"/>
      <c r="U103" s="15"/>
      <c r="V103" s="6" t="str">
        <f>IFERROR(VLOOKUP(T103,Inventory!B:F,5,FALSE),"0")</f>
        <v>0</v>
      </c>
      <c r="W103" s="16"/>
      <c r="X103" s="16"/>
      <c r="Y103" s="6" t="str">
        <f>IFERROR(VLOOKUP(W103,Inventory!B:F,5,FALSE),"0")</f>
        <v>0</v>
      </c>
    </row>
  </sheetData>
  <autoFilter ref="A4:Y4" xr:uid="{74D82702-74A1-4DED-90EE-F8083246C02C}">
    <sortState xmlns:xlrd2="http://schemas.microsoft.com/office/spreadsheetml/2017/richdata2" ref="A5:Y103">
      <sortCondition ref="A4"/>
    </sortState>
  </autoFilter>
  <mergeCells count="2">
    <mergeCell ref="H3:X3"/>
    <mergeCell ref="A3:F3"/>
  </mergeCells>
  <conditionalFormatting sqref="E5:E103">
    <cfRule type="cellIs" dxfId="0" priority="2" operator="greaterThan">
      <formula>$B$1</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F7EC85AC-CFCC-4785-976A-A80860A7117E}">
          <x14:formula1>
            <xm:f>Inventory!$B$2:$B$101</xm:f>
          </x14:formula1>
          <xm:sqref>H5:H103 Q5:Q103 K5:K103 W5:W103 T5:T103 N5:N103</xm:sqref>
        </x14:dataValidation>
        <x14:dataValidation type="list" allowBlank="1" showInputMessage="1" showErrorMessage="1" xr:uid="{A8F4E0E0-1039-4AD1-840B-0C33078ED3CA}">
          <x14:formula1>
            <xm:f>Categories!#REF!</xm:f>
          </x14:formula1>
          <xm:sqref>A5:A103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A371C-DA3D-4D06-8717-4734E1CC00D6}">
  <sheetPr codeName="Sheet4"/>
  <dimension ref="A1:A21"/>
  <sheetViews>
    <sheetView showGridLines="0" workbookViewId="0">
      <selection activeCell="A25" sqref="A25"/>
    </sheetView>
  </sheetViews>
  <sheetFormatPr defaultRowHeight="15" x14ac:dyDescent="0.25"/>
  <cols>
    <col min="1" max="1" width="71.140625" bestFit="1" customWidth="1"/>
  </cols>
  <sheetData>
    <row r="1" spans="1:1" ht="36" customHeight="1" x14ac:dyDescent="0.25">
      <c r="A1" s="21" t="s">
        <v>83</v>
      </c>
    </row>
    <row r="3" spans="1:1" ht="18.75" x14ac:dyDescent="0.3">
      <c r="A3" s="30" t="s">
        <v>84</v>
      </c>
    </row>
    <row r="4" spans="1:1" x14ac:dyDescent="0.25">
      <c r="A4" t="s">
        <v>85</v>
      </c>
    </row>
    <row r="5" spans="1:1" x14ac:dyDescent="0.25">
      <c r="A5" t="s">
        <v>86</v>
      </c>
    </row>
    <row r="7" spans="1:1" ht="18.75" x14ac:dyDescent="0.3">
      <c r="A7" s="30" t="s">
        <v>87</v>
      </c>
    </row>
    <row r="8" spans="1:1" x14ac:dyDescent="0.25">
      <c r="A8" t="s">
        <v>89</v>
      </c>
    </row>
    <row r="9" spans="1:1" x14ac:dyDescent="0.25">
      <c r="A9" t="s">
        <v>88</v>
      </c>
    </row>
    <row r="10" spans="1:1" x14ac:dyDescent="0.25">
      <c r="A10" s="28" t="s">
        <v>90</v>
      </c>
    </row>
    <row r="11" spans="1:1" x14ac:dyDescent="0.25">
      <c r="A11" t="s">
        <v>91</v>
      </c>
    </row>
    <row r="12" spans="1:1" x14ac:dyDescent="0.25">
      <c r="A12" t="s">
        <v>92</v>
      </c>
    </row>
    <row r="13" spans="1:1" x14ac:dyDescent="0.25">
      <c r="A13" t="s">
        <v>93</v>
      </c>
    </row>
    <row r="15" spans="1:1" ht="18.75" x14ac:dyDescent="0.3">
      <c r="A15" s="30" t="s">
        <v>94</v>
      </c>
    </row>
    <row r="16" spans="1:1" x14ac:dyDescent="0.25">
      <c r="A16" t="s">
        <v>95</v>
      </c>
    </row>
    <row r="17" spans="1:1" x14ac:dyDescent="0.25">
      <c r="A17" t="s">
        <v>96</v>
      </c>
    </row>
    <row r="18" spans="1:1" x14ac:dyDescent="0.25">
      <c r="A18" t="s">
        <v>97</v>
      </c>
    </row>
    <row r="19" spans="1:1" x14ac:dyDescent="0.25">
      <c r="A19" t="s">
        <v>98</v>
      </c>
    </row>
    <row r="20" spans="1:1" x14ac:dyDescent="0.25">
      <c r="A20" t="s">
        <v>99</v>
      </c>
    </row>
    <row r="21" spans="1:1" ht="30" x14ac:dyDescent="0.25">
      <c r="A21" s="29" t="s">
        <v>100</v>
      </c>
    </row>
  </sheetData>
  <sheetProtection password="8662"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2FEAA-D115-4C02-8847-C77CFB029919}">
  <sheetPr codeName="Sheet5"/>
  <dimension ref="A1:A31"/>
  <sheetViews>
    <sheetView showGridLines="0" workbookViewId="0">
      <selection activeCell="A7" sqref="A7"/>
    </sheetView>
  </sheetViews>
  <sheetFormatPr defaultRowHeight="39.75" customHeight="1" x14ac:dyDescent="0.25"/>
  <cols>
    <col min="1" max="1" width="135.28515625" customWidth="1"/>
  </cols>
  <sheetData>
    <row r="1" spans="1:1" ht="39.75" customHeight="1" x14ac:dyDescent="0.25">
      <c r="A1" s="21" t="s">
        <v>53</v>
      </c>
    </row>
    <row r="2" spans="1:1" ht="39.75" customHeight="1" x14ac:dyDescent="0.25">
      <c r="A2" s="22" t="str">
        <f ca="1">"© "&amp;YEAR(TODAY())&amp;" Inspivo.com. All rights reserved"</f>
        <v>© 2018 Inspivo.com. All rights reserved</v>
      </c>
    </row>
    <row r="3" spans="1:1" ht="15.75" customHeight="1" x14ac:dyDescent="0.25">
      <c r="A3" s="23" t="s">
        <v>54</v>
      </c>
    </row>
    <row r="4" spans="1:1" ht="39.75" customHeight="1" x14ac:dyDescent="0.25">
      <c r="A4" s="23" t="s">
        <v>55</v>
      </c>
    </row>
    <row r="5" spans="1:1" ht="15.75" customHeight="1" x14ac:dyDescent="0.25">
      <c r="A5" s="23" t="s">
        <v>56</v>
      </c>
    </row>
    <row r="6" spans="1:1" ht="39.75" customHeight="1" x14ac:dyDescent="0.25">
      <c r="A6" s="23" t="s">
        <v>57</v>
      </c>
    </row>
    <row r="7" spans="1:1" ht="42" customHeight="1" x14ac:dyDescent="0.25">
      <c r="A7" s="23" t="s">
        <v>58</v>
      </c>
    </row>
    <row r="8" spans="1:1" ht="39.75" customHeight="1" x14ac:dyDescent="0.25">
      <c r="A8" s="23" t="s">
        <v>59</v>
      </c>
    </row>
    <row r="9" spans="1:1" ht="39.75" customHeight="1" x14ac:dyDescent="0.25">
      <c r="A9" s="24" t="s">
        <v>60</v>
      </c>
    </row>
    <row r="10" spans="1:1" ht="18.75" customHeight="1" x14ac:dyDescent="0.25">
      <c r="A10" s="23" t="s">
        <v>61</v>
      </c>
    </row>
    <row r="11" spans="1:1" ht="39.75" customHeight="1" x14ac:dyDescent="0.25">
      <c r="A11" s="24" t="s">
        <v>62</v>
      </c>
    </row>
    <row r="12" spans="1:1" ht="39.75" customHeight="1" x14ac:dyDescent="0.25">
      <c r="A12" s="23" t="s">
        <v>63</v>
      </c>
    </row>
    <row r="13" spans="1:1" ht="39.75" customHeight="1" x14ac:dyDescent="0.25">
      <c r="A13" s="23" t="s">
        <v>64</v>
      </c>
    </row>
    <row r="14" spans="1:1" ht="15.75" customHeight="1" x14ac:dyDescent="0.25">
      <c r="A14" s="23" t="s">
        <v>65</v>
      </c>
    </row>
    <row r="15" spans="1:1" ht="15.75" customHeight="1" x14ac:dyDescent="0.25">
      <c r="A15" s="25" t="s">
        <v>66</v>
      </c>
    </row>
    <row r="16" spans="1:1" ht="15.75" customHeight="1" x14ac:dyDescent="0.25">
      <c r="A16" s="26" t="s">
        <v>67</v>
      </c>
    </row>
    <row r="17" spans="1:1" ht="15.75" customHeight="1" x14ac:dyDescent="0.25">
      <c r="A17" s="26" t="s">
        <v>68</v>
      </c>
    </row>
    <row r="18" spans="1:1" ht="15.75" customHeight="1" x14ac:dyDescent="0.25">
      <c r="A18" s="26" t="s">
        <v>69</v>
      </c>
    </row>
    <row r="19" spans="1:1" ht="15.75" customHeight="1" x14ac:dyDescent="0.25">
      <c r="A19" s="26" t="s">
        <v>70</v>
      </c>
    </row>
    <row r="20" spans="1:1" ht="15.75" customHeight="1" x14ac:dyDescent="0.25">
      <c r="A20" s="26" t="s">
        <v>71</v>
      </c>
    </row>
    <row r="21" spans="1:1" ht="39.75" customHeight="1" x14ac:dyDescent="0.25">
      <c r="A21" s="24" t="s">
        <v>72</v>
      </c>
    </row>
    <row r="22" spans="1:1" ht="39.75" customHeight="1" x14ac:dyDescent="0.25">
      <c r="A22" s="23" t="s">
        <v>73</v>
      </c>
    </row>
    <row r="23" spans="1:1" ht="15.75" customHeight="1" x14ac:dyDescent="0.25">
      <c r="A23" s="23" t="s">
        <v>74</v>
      </c>
    </row>
    <row r="24" spans="1:1" ht="15.75" customHeight="1" x14ac:dyDescent="0.25">
      <c r="A24" s="23" t="s">
        <v>75</v>
      </c>
    </row>
    <row r="25" spans="1:1" ht="39.75" customHeight="1" x14ac:dyDescent="0.25">
      <c r="A25" s="24" t="s">
        <v>76</v>
      </c>
    </row>
    <row r="26" spans="1:1" ht="15.75" customHeight="1" x14ac:dyDescent="0.25">
      <c r="A26" s="23" t="s">
        <v>77</v>
      </c>
    </row>
    <row r="27" spans="1:1" ht="39.75" customHeight="1" x14ac:dyDescent="0.25">
      <c r="A27" s="23" t="s">
        <v>78</v>
      </c>
    </row>
    <row r="28" spans="1:1" ht="39.75" customHeight="1" x14ac:dyDescent="0.25">
      <c r="A28" s="24" t="s">
        <v>79</v>
      </c>
    </row>
    <row r="29" spans="1:1" ht="79.5" customHeight="1" x14ac:dyDescent="0.25">
      <c r="A29" s="23" t="s">
        <v>80</v>
      </c>
    </row>
    <row r="30" spans="1:1" ht="39.75" customHeight="1" x14ac:dyDescent="0.25">
      <c r="A30" s="24" t="s">
        <v>81</v>
      </c>
    </row>
    <row r="31" spans="1:1" ht="38.25" customHeight="1" x14ac:dyDescent="0.25">
      <c r="A31" s="27" t="s">
        <v>82</v>
      </c>
    </row>
  </sheetData>
  <sheetProtection password="8662"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Categories</vt:lpstr>
      <vt:lpstr>Inventory</vt:lpstr>
      <vt:lpstr>Menu</vt:lpstr>
      <vt:lpstr>Help</vt:lpstr>
      <vt:lpstr>EULA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Ehsan</dc:creator>
  <cp:lastModifiedBy>Ehsan</cp:lastModifiedBy>
  <dcterms:created xsi:type="dcterms:W3CDTF">2018-12-15T14:12:36Z</dcterms:created>
  <dcterms:modified xsi:type="dcterms:W3CDTF">2018-12-26T21:31:28Z</dcterms:modified>
</cp:coreProperties>
</file>